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DieseArbeitsmappe" defaultThemeVersion="124226"/>
  <bookViews>
    <workbookView xWindow="65521" yWindow="65521" windowWidth="15675" windowHeight="12405" tabRatio="669" activeTab="0"/>
  </bookViews>
  <sheets>
    <sheet name="Grundeinstellungen" sheetId="5" r:id="rId1"/>
    <sheet name="EB_Rechner" sheetId="6" r:id="rId2"/>
  </sheets>
  <externalReferences>
    <externalReference r:id="rId5"/>
  </externalReferences>
  <definedNames>
    <definedName name="_xlnm.Print_Area" localSheetId="1">'EB_Rechner'!$A$1:$C$20</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52511"/>
</workbook>
</file>

<file path=xl/comments1.xml><?xml version="1.0" encoding="utf-8"?>
<comments xmlns="http://schemas.openxmlformats.org/spreadsheetml/2006/main">
  <authors>
    <author>P03857511</author>
    <author>P10011161</author>
    <author>Land OÖ</author>
  </authors>
  <commentList>
    <comment ref="D11" authorId="0">
      <text>
        <r>
          <rPr>
            <b/>
            <sz val="8"/>
            <rFont val="Tahoma"/>
            <family val="2"/>
          </rPr>
          <t>§ 8 Abs. 3 1. Fall Oö. Elternbeitragsverordnung 2018:</t>
        </r>
        <r>
          <rPr>
            <sz val="8"/>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rFont val="Tahoma"/>
            <family val="2"/>
          </rPr>
          <t>§ 9 Abs. 2 1. Fall Oö. Elternbeitragsverordnung 2018:</t>
        </r>
        <r>
          <rPr>
            <sz val="8"/>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text>
        <r>
          <rPr>
            <b/>
            <sz val="8"/>
            <rFont val="Tahoma"/>
            <family val="2"/>
          </rPr>
          <t>§ 8 Abs. 3 2. Fall Oö. Elternbeitragsverordnung 2018:</t>
        </r>
        <r>
          <rPr>
            <sz val="8"/>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rFont val="Tahoma"/>
            <family val="2"/>
          </rPr>
          <t>§ 9 Abs. 2 2. Fall Oö. Elternbeitragsverordnung 2018:</t>
        </r>
        <r>
          <rPr>
            <sz val="8"/>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text>
        <r>
          <rPr>
            <b/>
            <sz val="8"/>
            <rFont val="Tahoma"/>
            <family val="2"/>
          </rPr>
          <t>§ 6 Oö. Elternbeitragsverordnung 2018:</t>
        </r>
        <r>
          <rPr>
            <sz val="8"/>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text>
        <r>
          <rPr>
            <b/>
            <sz val="8"/>
            <rFont val="Tahoma"/>
            <family val="2"/>
          </rPr>
          <t>§ 6 Oö. Elternbeitragsverordnung 2018:</t>
        </r>
        <r>
          <rPr>
            <sz val="8"/>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text>
        <r>
          <rPr>
            <b/>
            <sz val="8"/>
            <rFont val="Tahoma"/>
            <family val="2"/>
          </rPr>
          <t>§ 2 Abs. 7 Oö. Elternbeitragsverordnung 2018:</t>
        </r>
        <r>
          <rPr>
            <sz val="8"/>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<sst xmlns="http://schemas.openxmlformats.org/spreadsheetml/2006/main" count="38" uniqueCount="37">
  <si>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</si>
  <si>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</si>
  <si>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</si>
  <si>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</si>
  <si>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</si>
  <si>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</si>
  <si>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</si>
  <si>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</si>
  <si>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</si>
  <si>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</si>
  <si>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</si>
  <si>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</si>
  <si>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</si>
  <si>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</si>
  <si>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</si>
  <si>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</si>
  <si>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</si>
  <si>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</si>
  <si>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</si>
  <si>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</si>
  <si>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</si>
  <si>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</si>
  <si>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</si>
  <si>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</si>
  <si>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</si>
  <si>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</si>
  <si>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</si>
  <si>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</si>
  <si>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</si>
  <si>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</si>
  <si>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</si>
  <si>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</si>
  <si>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</si>
  <si>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</si>
  <si>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2019/20*)</t>
  </si>
  <si>
    <t>Version vom: 11.03.2019</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</si>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</sst>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 #,##0;\-&quot;€&quot;\ #,##0"/>
    <numFmt numFmtId="164" formatCode="0.0%"/>
    <numFmt numFmtId="165" formatCode="&quot;€&quot;\ #,##0"/>
  </numFmts>
  <fonts count="23">
    <font>
      <sz val="10"/>
      <name val="Arial"/>
      <family val="2"/>
    </font>
    <font>
      <sz val="9"/>
      <name val="Times New Roman"/>
      <family val="1"/>
    </font>
    <font>
      <b/>
      <sz val="10"/>
      <name val="Arial"/>
      <family val="2"/>
    </font>
    <font>
      <sz val="8"/>
      <name val="Arial"/>
      <family val="2"/>
    </font>
    <font>
      <b/>
      <sz val="8"/>
      <name val="Arial"/>
      <family val="2"/>
    </font>
    <font>
      <sz val="8"/>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sz val="9"/>
      <color indexed="52"/>
      <name val="Arial"/>
      <family val="2"/>
    </font>
    <font>
      <sz val="8"/>
      <color rgb="FFFF0000"/>
      <name val="Arial"/>
      <family val="2"/>
    </font>
    <font>
      <sz val="9"/>
      <color theme="1"/>
      <name val="Arial"/>
      <family val="2"/>
    </font>
    <font>
      <u val="single"/>
      <sz val="9"/>
      <color indexed="63"/>
      <name val="Arial"/>
      <family val="2"/>
    </font>
    <font>
      <b/>
      <sz val="9"/>
      <color theme="0" tint="-0.4999699890613556"/>
      <name val="Arial"/>
      <family val="2"/>
    </font>
    <font>
      <sz val="9"/>
      <color theme="0" tint="-0.4999699890613556"/>
      <name val="Arial"/>
      <family val="2"/>
    </font>
    <font>
      <sz val="8"/>
      <color theme="0" tint="-0.4999699890613556"/>
      <name val="Arial"/>
      <family val="2"/>
    </font>
    <font>
      <b/>
      <sz val="8"/>
      <name val="Tahoma"/>
      <family val="2"/>
    </font>
    <font>
      <b/>
      <sz val="11"/>
      <name val="+mn-cs"/>
      <family val="2"/>
    </font>
    <font>
      <b/>
      <sz val="12"/>
      <color rgb="FF000000"/>
      <name val="Arial"/>
      <family val="2"/>
    </font>
  </fonts>
  <fills count="8">
    <fill>
      <patternFill/>
    </fill>
    <fill>
      <patternFill patternType="gray125"/>
    </fill>
    <fill>
      <patternFill patternType="gray125">
        <fgColor indexed="22"/>
        <bgColor indexed="9"/>
      </patternFill>
    </fill>
    <fill>
      <patternFill patternType="solid">
        <fgColor indexed="60"/>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right style="thin"/>
      <top/>
      <bottom/>
    </border>
    <border>
      <left style="thin"/>
      <right/>
      <top/>
      <bottom style="thin"/>
    </border>
    <border>
      <left style="thin"/>
      <right style="thin"/>
      <top style="thin"/>
      <bottom style="thin"/>
    </border>
    <border>
      <left style="hair"/>
      <right/>
      <top style="hair"/>
      <bottom/>
    </border>
    <border>
      <left/>
      <right style="thin"/>
      <top style="hair"/>
      <bottom style="hair"/>
    </border>
    <border>
      <left style="thin"/>
      <right style="thin"/>
      <top style="hair"/>
      <bottom style="hair"/>
    </border>
    <border>
      <left/>
      <right style="thin"/>
      <top style="thin"/>
      <bottom/>
    </border>
    <border>
      <left/>
      <right/>
      <top style="double"/>
      <bottom/>
    </border>
    <border>
      <left/>
      <right style="thin"/>
      <top/>
      <bottom style="thin"/>
    </border>
    <border>
      <left style="thin"/>
      <right style="hair"/>
      <top/>
      <bottom/>
    </border>
    <border>
      <left style="thin"/>
      <right style="hair"/>
      <top style="hair"/>
      <bottom style="thin"/>
    </border>
    <border>
      <left/>
      <right style="thin"/>
      <top style="hair"/>
      <bottom style="thin"/>
    </border>
    <border>
      <left style="thin"/>
      <right/>
      <top style="thin"/>
      <bottom style="double"/>
    </border>
    <border>
      <left/>
      <right/>
      <top style="thin"/>
      <bottom style="double"/>
    </border>
    <border>
      <left style="thin"/>
      <right/>
      <top style="thin"/>
      <bottom/>
    </border>
    <border>
      <left/>
      <right/>
      <top style="thin"/>
      <bottom/>
    </border>
    <border>
      <left style="thin"/>
      <right style="thin"/>
      <top style="hair"/>
      <bottom style="thin"/>
    </border>
    <border>
      <left style="thin"/>
      <right style="thin"/>
      <top style="thin"/>
      <bottom style="double"/>
    </border>
    <border>
      <left style="thin"/>
      <right style="thin"/>
      <top/>
      <bottom style="thin"/>
    </border>
    <border>
      <left style="thin"/>
      <right style="thin"/>
      <top style="hair"/>
      <bottom/>
    </border>
    <border>
      <left/>
      <right style="thin"/>
      <top style="hair"/>
      <bottom/>
    </border>
    <border>
      <left style="hair"/>
      <right/>
      <top style="hair"/>
      <bottom style="thin"/>
    </border>
    <border>
      <left/>
      <right/>
      <top/>
      <bottom style="double"/>
    </border>
    <border>
      <left style="thin"/>
      <right style="thin"/>
      <top/>
      <bottom/>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thin"/>
      <bottom style="hair"/>
    </border>
    <border>
      <left style="thin"/>
      <right/>
      <top style="hair"/>
      <bottom style="hair"/>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horizontal="center" wrapText="1"/>
      <protection/>
    </xf>
    <xf numFmtId="0" fontId="2" fillId="0" borderId="0">
      <alignment horizontal="left"/>
      <protection/>
    </xf>
    <xf numFmtId="0" fontId="2" fillId="0" borderId="0">
      <alignment horizontal="right"/>
      <protection/>
    </xf>
    <xf numFmtId="0" fontId="0" fillId="0" borderId="0">
      <alignment horizontal="center" wrapText="1"/>
      <protection/>
    </xf>
    <xf numFmtId="0" fontId="0" fillId="0" borderId="0">
      <alignment/>
      <protection/>
    </xf>
    <xf numFmtId="0" fontId="0" fillId="0" borderId="0">
      <alignment horizontal="left"/>
      <protection/>
    </xf>
    <xf numFmtId="9" fontId="1" fillId="0" borderId="0" applyFont="0" applyFill="0" applyBorder="0" applyAlignment="0" applyProtection="0"/>
    <xf numFmtId="0" fontId="0" fillId="0" borderId="0">
      <alignment/>
      <protection/>
    </xf>
    <xf numFmtId="0" fontId="15" fillId="0" borderId="0">
      <alignment/>
      <protection/>
    </xf>
    <xf numFmtId="9" fontId="15" fillId="0" borderId="0" applyFont="0" applyFill="0" applyBorder="0" applyAlignment="0" applyProtection="0"/>
    <xf numFmtId="0" fontId="15" fillId="0" borderId="0">
      <alignment/>
      <protection/>
    </xf>
  </cellStyleXfs>
  <cellXfs count="152">
    <xf numFmtId="0" fontId="0" fillId="0" borderId="0" xfId="0"/>
    <xf numFmtId="0" fontId="3" fillId="0" borderId="0" xfId="27" applyFont="1" applyBorder="1">
      <alignment/>
      <protection/>
    </xf>
    <xf numFmtId="0" fontId="7" fillId="0" borderId="0" xfId="27" applyFont="1" applyAlignment="1" applyProtection="1">
      <alignment/>
      <protection locked="0"/>
    </xf>
    <xf numFmtId="0" fontId="7" fillId="0" borderId="0" xfId="27" applyFont="1" applyFill="1" applyAlignment="1" applyProtection="1">
      <alignment/>
      <protection locked="0"/>
    </xf>
    <xf numFmtId="0" fontId="8" fillId="0" borderId="1" xfId="27" applyFont="1" applyFill="1" applyBorder="1" applyAlignment="1" applyProtection="1">
      <alignment/>
      <protection/>
    </xf>
    <xf numFmtId="0" fontId="7" fillId="0" borderId="2" xfId="27" applyFont="1" applyFill="1" applyBorder="1" applyAlignment="1" applyProtection="1">
      <alignment/>
      <protection/>
    </xf>
    <xf numFmtId="0" fontId="7" fillId="0" borderId="2" xfId="27" applyFont="1" applyFill="1" applyBorder="1" applyAlignment="1" applyProtection="1">
      <alignment/>
      <protection locked="0"/>
    </xf>
    <xf numFmtId="0" fontId="7" fillId="0" borderId="3" xfId="27" applyFont="1" applyFill="1" applyBorder="1" applyAlignment="1" applyProtection="1">
      <alignment vertical="center"/>
      <protection/>
    </xf>
    <xf numFmtId="0" fontId="7" fillId="0" borderId="1" xfId="27" applyFont="1" applyFill="1" applyBorder="1" applyAlignment="1" applyProtection="1">
      <alignment/>
      <protection/>
    </xf>
    <xf numFmtId="0" fontId="7" fillId="0" borderId="0" xfId="27" applyFont="1" applyBorder="1" applyAlignment="1" applyProtection="1">
      <alignment/>
      <protection/>
    </xf>
    <xf numFmtId="0" fontId="6" fillId="2" borderId="2" xfId="27" applyFont="1" applyFill="1" applyBorder="1" applyAlignment="1" applyProtection="1">
      <alignment wrapText="1"/>
      <protection/>
    </xf>
    <xf numFmtId="0" fontId="3" fillId="0" borderId="0" xfId="27" applyFont="1" applyBorder="1" applyAlignment="1">
      <alignment wrapText="1"/>
      <protection/>
    </xf>
    <xf numFmtId="0" fontId="2" fillId="0" borderId="4" xfId="27" applyFont="1" applyFill="1" applyBorder="1" applyAlignment="1" applyProtection="1">
      <alignment horizontal="center" wrapText="1"/>
      <protection/>
    </xf>
    <xf numFmtId="0" fontId="3" fillId="0" borderId="0" xfId="27" applyFont="1" applyBorder="1" applyAlignment="1">
      <alignment/>
      <protection/>
    </xf>
    <xf numFmtId="0" fontId="8" fillId="0" borderId="2" xfId="27" applyFont="1" applyFill="1" applyBorder="1" applyAlignment="1" applyProtection="1">
      <alignment vertical="center"/>
      <protection/>
    </xf>
    <xf numFmtId="0" fontId="12" fillId="0" borderId="5" xfId="27" applyFont="1" applyBorder="1" applyAlignment="1">
      <alignment horizontal="left" wrapText="1"/>
      <protection/>
    </xf>
    <xf numFmtId="0" fontId="12" fillId="0" borderId="0" xfId="27" applyFont="1" applyBorder="1" applyAlignment="1">
      <alignment horizontal="left" wrapText="1"/>
      <protection/>
    </xf>
    <xf numFmtId="0" fontId="12" fillId="0" borderId="6" xfId="27" applyFont="1" applyBorder="1" applyAlignment="1">
      <alignment horizontal="left" wrapText="1"/>
      <protection/>
    </xf>
    <xf numFmtId="0" fontId="7" fillId="3" borderId="4" xfId="27" applyFont="1" applyFill="1" applyBorder="1" applyAlignment="1" applyProtection="1">
      <alignment/>
      <protection locked="0"/>
    </xf>
    <xf numFmtId="0" fontId="7" fillId="0" borderId="3" xfId="27" applyFont="1" applyFill="1" applyBorder="1" applyAlignment="1" applyProtection="1">
      <alignment vertical="center" wrapText="1"/>
      <protection/>
    </xf>
    <xf numFmtId="0" fontId="8" fillId="3" borderId="7" xfId="27" applyFont="1" applyFill="1" applyBorder="1" applyAlignment="1" applyProtection="1">
      <alignment/>
      <protection locked="0"/>
    </xf>
    <xf numFmtId="0" fontId="8" fillId="4" borderId="1" xfId="27" applyFont="1" applyFill="1" applyBorder="1" applyAlignment="1" applyProtection="1">
      <alignment vertical="center"/>
      <protection/>
    </xf>
    <xf numFmtId="0" fontId="7" fillId="3" borderId="8" xfId="27" applyFont="1" applyFill="1" applyBorder="1" applyAlignment="1" applyProtection="1">
      <alignment/>
      <protection/>
    </xf>
    <xf numFmtId="0" fontId="8" fillId="3" borderId="8" xfId="27" applyFont="1" applyFill="1" applyBorder="1" applyAlignment="1" applyProtection="1">
      <alignment horizontal="center" vertical="center"/>
      <protection/>
    </xf>
    <xf numFmtId="0" fontId="8" fillId="3" borderId="8" xfId="27" applyFont="1" applyFill="1" applyBorder="1" applyAlignment="1" applyProtection="1">
      <alignment horizontal="center" vertical="center"/>
      <protection/>
    </xf>
    <xf numFmtId="0" fontId="9" fillId="2" borderId="9" xfId="27" applyFont="1" applyFill="1" applyBorder="1" applyAlignment="1" applyProtection="1">
      <alignment/>
      <protection/>
    </xf>
    <xf numFmtId="5" fontId="6" fillId="2" borderId="10" xfId="27" applyNumberFormat="1" applyFont="1" applyFill="1" applyBorder="1" applyAlignment="1" applyProtection="1">
      <alignment/>
      <protection/>
    </xf>
    <xf numFmtId="0" fontId="6" fillId="2" borderId="3" xfId="27" applyFont="1" applyFill="1" applyBorder="1" applyAlignment="1" applyProtection="1">
      <alignment horizontal="right"/>
      <protection/>
    </xf>
    <xf numFmtId="9" fontId="2" fillId="3" borderId="11" xfId="26" applyFont="1" applyFill="1" applyBorder="1" applyAlignment="1" applyProtection="1">
      <alignment horizontal="center" vertical="center" wrapText="1"/>
      <protection locked="0"/>
    </xf>
    <xf numFmtId="0" fontId="7" fillId="0" borderId="12" xfId="27" applyFont="1" applyFill="1" applyBorder="1" applyAlignment="1" applyProtection="1">
      <alignment vertical="center"/>
      <protection/>
    </xf>
    <xf numFmtId="0" fontId="8" fillId="3" borderId="8" xfId="27" applyFont="1" applyFill="1" applyBorder="1" applyAlignment="1" applyProtection="1">
      <alignment horizontal="center" vertical="center"/>
      <protection locked="0"/>
    </xf>
    <xf numFmtId="0" fontId="11" fillId="0" borderId="13" xfId="27" applyFont="1" applyFill="1" applyBorder="1" applyAlignment="1" applyProtection="1">
      <alignment vertical="center"/>
      <protection/>
    </xf>
    <xf numFmtId="0" fontId="11" fillId="0" borderId="13" xfId="27" applyFont="1" applyFill="1" applyBorder="1" applyAlignment="1" applyProtection="1">
      <alignment/>
      <protection/>
    </xf>
    <xf numFmtId="1" fontId="10" fillId="4" borderId="12" xfId="27" applyNumberFormat="1" applyFont="1" applyFill="1" applyBorder="1" applyAlignment="1" applyProtection="1">
      <alignment/>
      <protection/>
    </xf>
    <xf numFmtId="1" fontId="10" fillId="3" borderId="14" xfId="27" applyNumberFormat="1" applyFont="1" applyFill="1" applyBorder="1" applyAlignment="1" applyProtection="1">
      <alignment/>
      <protection locked="0"/>
    </xf>
    <xf numFmtId="0" fontId="7" fillId="4" borderId="3" xfId="27" applyFont="1" applyFill="1" applyBorder="1" applyAlignment="1" applyProtection="1">
      <alignment/>
      <protection locked="0"/>
    </xf>
    <xf numFmtId="0" fontId="7" fillId="4" borderId="14" xfId="27" applyFont="1" applyFill="1" applyBorder="1" applyAlignment="1" applyProtection="1">
      <alignment/>
      <protection locked="0"/>
    </xf>
    <xf numFmtId="0" fontId="7" fillId="5" borderId="3" xfId="27" applyFont="1" applyFill="1" applyBorder="1" applyAlignment="1" applyProtection="1">
      <alignment/>
      <protection locked="0"/>
    </xf>
    <xf numFmtId="165" fontId="8" fillId="5" borderId="3" xfId="26" applyNumberFormat="1" applyFont="1" applyFill="1" applyBorder="1" applyAlignment="1" applyProtection="1">
      <alignment vertical="center"/>
      <protection/>
    </xf>
    <xf numFmtId="1" fontId="10" fillId="3" borderId="3" xfId="27" applyNumberFormat="1" applyFont="1" applyFill="1" applyBorder="1" applyAlignment="1" applyProtection="1">
      <alignment/>
      <protection locked="0"/>
    </xf>
    <xf numFmtId="9" fontId="6" fillId="4" borderId="3" xfId="27" applyNumberFormat="1" applyFont="1" applyFill="1" applyBorder="1" applyAlignment="1" applyProtection="1">
      <alignment/>
      <protection/>
    </xf>
    <xf numFmtId="165" fontId="8" fillId="4" borderId="8" xfId="26" applyNumberFormat="1" applyFont="1" applyFill="1" applyBorder="1" applyAlignment="1" applyProtection="1">
      <alignment vertical="center"/>
      <protection/>
    </xf>
    <xf numFmtId="0" fontId="9" fillId="2" borderId="15" xfId="27" applyFont="1" applyFill="1" applyBorder="1" applyAlignment="1" applyProtection="1">
      <alignment/>
      <protection/>
    </xf>
    <xf numFmtId="0" fontId="6" fillId="2" borderId="1" xfId="27" applyFont="1" applyFill="1" applyBorder="1" applyAlignment="1" applyProtection="1">
      <alignment/>
      <protection/>
    </xf>
    <xf numFmtId="0" fontId="6" fillId="2" borderId="3" xfId="27" applyFont="1" applyFill="1" applyBorder="1" applyAlignment="1" applyProtection="1">
      <alignment/>
      <protection/>
    </xf>
    <xf numFmtId="0" fontId="9" fillId="2" borderId="16" xfId="27" applyFont="1" applyFill="1" applyBorder="1" applyAlignment="1" applyProtection="1">
      <alignment/>
      <protection/>
    </xf>
    <xf numFmtId="5" fontId="6" fillId="2" borderId="17" xfId="27" applyNumberFormat="1" applyFont="1" applyFill="1" applyBorder="1" applyAlignment="1" applyProtection="1">
      <alignment/>
      <protection/>
    </xf>
    <xf numFmtId="0" fontId="8" fillId="4" borderId="18" xfId="27" applyFont="1" applyFill="1" applyBorder="1" applyAlignment="1" applyProtection="1">
      <alignment vertical="center"/>
      <protection/>
    </xf>
    <xf numFmtId="0" fontId="8" fillId="4" borderId="19" xfId="27" applyFont="1" applyFill="1" applyBorder="1" applyAlignment="1" applyProtection="1">
      <alignment/>
      <protection/>
    </xf>
    <xf numFmtId="165" fontId="8" fillId="3" borderId="8" xfId="27" applyNumberFormat="1" applyFont="1" applyFill="1" applyBorder="1" applyAlignment="1" applyProtection="1">
      <alignment horizontal="right" vertical="center"/>
      <protection locked="0"/>
    </xf>
    <xf numFmtId="0" fontId="0" fillId="0" borderId="0" xfId="0" applyProtection="1">
      <protection/>
    </xf>
    <xf numFmtId="0" fontId="7" fillId="0" borderId="0" xfId="27" applyFont="1" applyAlignment="1" applyProtection="1">
      <alignment/>
      <protection/>
    </xf>
    <xf numFmtId="0" fontId="7" fillId="0" borderId="7" xfId="27" applyFont="1" applyFill="1" applyBorder="1" applyAlignment="1" applyProtection="1">
      <alignment/>
      <protection/>
    </xf>
    <xf numFmtId="0" fontId="7" fillId="4" borderId="1" xfId="27" applyFont="1" applyFill="1" applyBorder="1" applyAlignment="1" applyProtection="1">
      <alignment/>
      <protection/>
    </xf>
    <xf numFmtId="0" fontId="7" fillId="0" borderId="3" xfId="27" applyFont="1" applyBorder="1" applyAlignment="1" applyProtection="1">
      <alignment/>
      <protection/>
    </xf>
    <xf numFmtId="0" fontId="7" fillId="4" borderId="4" xfId="27" applyFont="1" applyFill="1" applyBorder="1" applyAlignment="1" applyProtection="1">
      <alignment/>
      <protection/>
    </xf>
    <xf numFmtId="0" fontId="4" fillId="0" borderId="0" xfId="27" applyFont="1" applyBorder="1" applyAlignment="1" applyProtection="1">
      <alignment/>
      <protection/>
    </xf>
    <xf numFmtId="0" fontId="3" fillId="0" borderId="0" xfId="27" applyFont="1" applyFill="1" applyBorder="1" applyAlignment="1" applyProtection="1">
      <alignment/>
      <protection/>
    </xf>
    <xf numFmtId="0" fontId="3" fillId="0" borderId="0" xfId="27" applyFont="1" applyBorder="1" applyAlignment="1" applyProtection="1">
      <alignment/>
      <protection/>
    </xf>
    <xf numFmtId="0" fontId="3" fillId="3" borderId="1" xfId="27" applyFont="1" applyFill="1" applyBorder="1" applyAlignment="1" applyProtection="1">
      <alignment horizontal="left"/>
      <protection/>
    </xf>
    <xf numFmtId="0" fontId="3" fillId="3" borderId="2" xfId="27" applyFont="1" applyFill="1" applyBorder="1" applyAlignment="1" applyProtection="1">
      <alignment horizontal="left"/>
      <protection/>
    </xf>
    <xf numFmtId="0" fontId="12" fillId="4" borderId="20" xfId="27" applyFont="1" applyFill="1" applyBorder="1" applyAlignment="1" applyProtection="1">
      <alignment/>
      <protection locked="0"/>
    </xf>
    <xf numFmtId="0" fontId="7" fillId="4" borderId="21" xfId="27" applyFont="1" applyFill="1" applyBorder="1" applyAlignment="1" applyProtection="1">
      <alignment/>
      <protection locked="0"/>
    </xf>
    <xf numFmtId="1" fontId="10" fillId="4" borderId="12" xfId="27" applyNumberFormat="1" applyFont="1" applyFill="1" applyBorder="1" applyAlignment="1" applyProtection="1">
      <alignment/>
      <protection locked="0"/>
    </xf>
    <xf numFmtId="0" fontId="0" fillId="0" borderId="0" xfId="0" applyProtection="1">
      <protection locked="0"/>
    </xf>
    <xf numFmtId="0" fontId="4" fillId="4" borderId="8" xfId="27" applyFont="1" applyFill="1" applyBorder="1" applyAlignment="1" applyProtection="1">
      <alignment horizontal="left" vertical="center" wrapText="1"/>
      <protection/>
    </xf>
    <xf numFmtId="0" fontId="4" fillId="4" borderId="3" xfId="27" applyFont="1" applyFill="1" applyBorder="1" applyAlignment="1" applyProtection="1">
      <alignment horizontal="center" vertical="center" wrapText="1"/>
      <protection/>
    </xf>
    <xf numFmtId="0" fontId="3" fillId="0" borderId="2" xfId="27" applyFont="1" applyFill="1" applyBorder="1" applyAlignment="1" applyProtection="1">
      <alignment vertical="center" wrapText="1"/>
      <protection/>
    </xf>
    <xf numFmtId="9" fontId="3" fillId="0" borderId="11" xfId="27" applyNumberFormat="1" applyFont="1" applyFill="1" applyBorder="1" applyAlignment="1" applyProtection="1">
      <alignment horizontal="center" vertical="center"/>
      <protection/>
    </xf>
    <xf numFmtId="9" fontId="3" fillId="0" borderId="6" xfId="27" applyNumberFormat="1" applyFont="1" applyFill="1" applyBorder="1" applyAlignment="1" applyProtection="1">
      <alignment horizontal="center" vertical="center"/>
      <protection/>
    </xf>
    <xf numFmtId="0" fontId="4" fillId="4" borderId="3" xfId="27" applyFont="1" applyFill="1" applyBorder="1" applyAlignment="1" applyProtection="1">
      <alignment horizontal="center" vertical="center"/>
      <protection/>
    </xf>
    <xf numFmtId="9" fontId="3" fillId="0" borderId="10" xfId="26" applyFont="1" applyFill="1" applyBorder="1" applyAlignment="1" applyProtection="1">
      <alignment horizontal="center" vertical="center" wrapText="1"/>
      <protection/>
    </xf>
    <xf numFmtId="5" fontId="3" fillId="0" borderId="17" xfId="27" applyNumberFormat="1" applyFont="1" applyFill="1" applyBorder="1" applyAlignment="1" applyProtection="1">
      <alignment horizontal="center" vertical="center" wrapText="1"/>
      <protection/>
    </xf>
    <xf numFmtId="5" fontId="0" fillId="0" borderId="22" xfId="27" applyNumberFormat="1" applyFont="1" applyFill="1" applyBorder="1" applyAlignment="1" applyProtection="1">
      <alignment horizontal="center" vertical="center" wrapText="1"/>
      <protection/>
    </xf>
    <xf numFmtId="0" fontId="3" fillId="3" borderId="2" xfId="27" applyFont="1" applyFill="1" applyBorder="1" applyAlignment="1" applyProtection="1">
      <alignment horizontal="left" wrapText="1"/>
      <protection/>
    </xf>
    <xf numFmtId="0" fontId="3" fillId="3" borderId="3" xfId="27" applyFont="1" applyFill="1" applyBorder="1" applyAlignment="1" applyProtection="1">
      <alignment horizontal="left" wrapText="1"/>
      <protection/>
    </xf>
    <xf numFmtId="5" fontId="4" fillId="0" borderId="2" xfId="27" applyNumberFormat="1" applyFont="1" applyFill="1" applyBorder="1" applyAlignment="1" applyProtection="1">
      <alignment horizontal="center" vertical="center" wrapText="1"/>
      <protection/>
    </xf>
    <xf numFmtId="0" fontId="7" fillId="0" borderId="0" xfId="27" applyFont="1" applyFill="1" applyAlignment="1" applyProtection="1">
      <alignment/>
      <protection/>
    </xf>
    <xf numFmtId="0" fontId="13" fillId="0" borderId="0" xfId="27" applyFont="1" applyFill="1" applyAlignment="1" applyProtection="1">
      <alignment/>
      <protection/>
    </xf>
    <xf numFmtId="0" fontId="13" fillId="0" borderId="0" xfId="27" applyFont="1" applyFill="1" applyAlignment="1" applyProtection="1" quotePrefix="1">
      <alignment/>
      <protection/>
    </xf>
    <xf numFmtId="9" fontId="7" fillId="0" borderId="0" xfId="27" applyNumberFormat="1" applyFont="1" applyFill="1" applyAlignment="1" applyProtection="1">
      <alignment/>
      <protection/>
    </xf>
    <xf numFmtId="0" fontId="7" fillId="0" borderId="0" xfId="27" applyFont="1" applyAlignment="1" applyProtection="1">
      <alignment horizontal="right"/>
      <protection/>
    </xf>
    <xf numFmtId="0" fontId="3" fillId="3" borderId="3" xfId="27" applyFont="1" applyFill="1" applyBorder="1" applyAlignment="1" applyProtection="1">
      <alignment horizontal="left"/>
      <protection/>
    </xf>
    <xf numFmtId="5" fontId="8" fillId="4" borderId="23" xfId="27" applyNumberFormat="1" applyFont="1" applyFill="1" applyBorder="1" applyAlignment="1" applyProtection="1" quotePrefix="1">
      <alignment vertical="center"/>
      <protection/>
    </xf>
    <xf numFmtId="0" fontId="3" fillId="0" borderId="0" xfId="27" applyFont="1" applyAlignment="1" applyProtection="1">
      <alignment/>
      <protection/>
    </xf>
    <xf numFmtId="0" fontId="2" fillId="0" borderId="7" xfId="27" applyFont="1" applyFill="1" applyBorder="1" applyAlignment="1" applyProtection="1">
      <alignment/>
      <protection/>
    </xf>
    <xf numFmtId="0" fontId="6" fillId="2" borderId="0" xfId="27" applyFont="1" applyFill="1" applyBorder="1" applyAlignment="1" applyProtection="1">
      <alignment horizontal="right"/>
      <protection/>
    </xf>
    <xf numFmtId="9" fontId="6" fillId="2" borderId="6" xfId="26" applyFont="1" applyFill="1" applyBorder="1" applyAlignment="1" applyProtection="1">
      <alignment/>
      <protection/>
    </xf>
    <xf numFmtId="0" fontId="2" fillId="0" borderId="0" xfId="27" applyFont="1" applyFill="1" applyBorder="1" applyAlignment="1" applyProtection="1">
      <alignment horizontal="center" wrapText="1"/>
      <protection/>
    </xf>
    <xf numFmtId="0" fontId="3" fillId="0" borderId="6" xfId="27" applyFont="1" applyFill="1" applyBorder="1" applyAlignment="1" applyProtection="1">
      <alignment wrapText="1"/>
      <protection/>
    </xf>
    <xf numFmtId="5" fontId="2" fillId="0" borderId="4" xfId="27" applyNumberFormat="1" applyFont="1" applyFill="1" applyBorder="1" applyAlignment="1" applyProtection="1">
      <alignment horizontal="center" vertical="center" wrapText="1"/>
      <protection/>
    </xf>
    <xf numFmtId="0" fontId="4" fillId="6" borderId="5" xfId="27" applyFont="1" applyFill="1" applyBorder="1" applyAlignment="1" applyProtection="1">
      <alignment horizontal="center" vertical="center" wrapText="1"/>
      <protection/>
    </xf>
    <xf numFmtId="5" fontId="0" fillId="6" borderId="5" xfId="27" applyNumberFormat="1" applyFont="1" applyFill="1" applyBorder="1" applyAlignment="1" applyProtection="1">
      <alignment horizontal="center" vertical="center" wrapText="1"/>
      <protection/>
    </xf>
    <xf numFmtId="0" fontId="4" fillId="6" borderId="6" xfId="27" applyFont="1" applyFill="1" applyBorder="1" applyAlignment="1" applyProtection="1">
      <alignment horizontal="center" vertical="center" wrapText="1"/>
      <protection/>
    </xf>
    <xf numFmtId="0" fontId="3" fillId="6" borderId="6" xfId="27" applyFont="1" applyFill="1" applyBorder="1" applyAlignment="1" applyProtection="1">
      <alignment horizontal="center" vertical="center" wrapText="1"/>
      <protection/>
    </xf>
    <xf numFmtId="165" fontId="3" fillId="6" borderId="6" xfId="27" applyNumberFormat="1" applyFont="1" applyFill="1" applyBorder="1" applyAlignment="1" applyProtection="1">
      <alignment horizontal="center" vertical="center" wrapText="1"/>
      <protection/>
    </xf>
    <xf numFmtId="165" fontId="2" fillId="0" borderId="14" xfId="27" applyNumberFormat="1" applyFont="1" applyBorder="1" applyAlignment="1" applyProtection="1">
      <alignment horizontal="center" vertical="center" wrapText="1"/>
      <protection/>
    </xf>
    <xf numFmtId="0" fontId="7" fillId="7" borderId="0" xfId="27" applyFont="1" applyFill="1" applyBorder="1" applyAlignment="1" applyProtection="1">
      <alignment/>
      <protection/>
    </xf>
    <xf numFmtId="1" fontId="10" fillId="7" borderId="14" xfId="27" applyNumberFormat="1" applyFont="1" applyFill="1" applyBorder="1" applyAlignment="1" applyProtection="1">
      <alignment/>
      <protection/>
    </xf>
    <xf numFmtId="0" fontId="8" fillId="7" borderId="24" xfId="27" applyFont="1" applyFill="1" applyBorder="1" applyAlignment="1" applyProtection="1">
      <alignment/>
      <protection/>
    </xf>
    <xf numFmtId="0" fontId="8" fillId="7" borderId="7" xfId="27" applyFont="1" applyFill="1" applyBorder="1" applyAlignment="1" applyProtection="1">
      <alignment/>
      <protection/>
    </xf>
    <xf numFmtId="2" fontId="3" fillId="7" borderId="6" xfId="27" applyNumberFormat="1" applyFont="1" applyFill="1" applyBorder="1" applyAlignment="1">
      <alignment/>
      <protection/>
    </xf>
    <xf numFmtId="0" fontId="7" fillId="6" borderId="14" xfId="27" applyFont="1" applyFill="1" applyBorder="1" applyAlignment="1" applyProtection="1">
      <alignment/>
      <protection locked="0"/>
    </xf>
    <xf numFmtId="0" fontId="7" fillId="6" borderId="1" xfId="27" applyFont="1" applyFill="1" applyBorder="1" applyAlignment="1" applyProtection="1">
      <alignment/>
      <protection/>
    </xf>
    <xf numFmtId="0" fontId="7" fillId="6" borderId="2" xfId="27" applyFont="1" applyFill="1" applyBorder="1" applyAlignment="1" applyProtection="1">
      <alignment horizontal="right"/>
      <protection/>
    </xf>
    <xf numFmtId="9" fontId="6" fillId="6" borderId="3" xfId="27" applyNumberFormat="1" applyFont="1" applyFill="1" applyBorder="1" applyAlignment="1" applyProtection="1">
      <alignment/>
      <protection/>
    </xf>
    <xf numFmtId="0" fontId="8" fillId="4" borderId="2" xfId="27" applyFont="1" applyFill="1" applyBorder="1" applyAlignment="1" applyProtection="1">
      <alignment horizontal="right"/>
      <protection/>
    </xf>
    <xf numFmtId="0" fontId="4" fillId="0" borderId="11" xfId="27" applyFont="1" applyFill="1" applyBorder="1" applyAlignment="1" applyProtection="1">
      <alignment vertical="center" wrapText="1"/>
      <protection/>
    </xf>
    <xf numFmtId="164" fontId="2" fillId="0" borderId="10" xfId="26" applyNumberFormat="1" applyFont="1" applyFill="1" applyBorder="1" applyAlignment="1" applyProtection="1">
      <alignment horizontal="center" vertical="center" wrapText="1"/>
      <protection/>
    </xf>
    <xf numFmtId="0" fontId="4" fillId="0" borderId="25" xfId="27" applyFont="1" applyFill="1" applyBorder="1" applyAlignment="1" applyProtection="1">
      <alignment vertical="center" wrapText="1"/>
      <protection/>
    </xf>
    <xf numFmtId="5" fontId="2" fillId="0" borderId="26" xfId="27" applyNumberFormat="1" applyFont="1" applyFill="1" applyBorder="1" applyAlignment="1" applyProtection="1">
      <alignment horizontal="center" vertical="center" wrapText="1"/>
      <protection/>
    </xf>
    <xf numFmtId="0" fontId="4" fillId="0" borderId="22" xfId="27" applyFont="1" applyFill="1" applyBorder="1" applyAlignment="1" applyProtection="1">
      <alignment vertical="center" wrapText="1"/>
      <protection/>
    </xf>
    <xf numFmtId="0" fontId="14" fillId="0" borderId="0" xfId="27" applyFont="1" applyBorder="1">
      <alignment/>
      <protection/>
    </xf>
    <xf numFmtId="0" fontId="16" fillId="2" borderId="27" xfId="27" applyFont="1" applyFill="1" applyBorder="1" applyAlignment="1" applyProtection="1">
      <alignment/>
      <protection/>
    </xf>
    <xf numFmtId="0" fontId="17" fillId="0" borderId="0" xfId="27" applyFont="1" applyAlignment="1" applyProtection="1">
      <alignment horizontal="center"/>
      <protection/>
    </xf>
    <xf numFmtId="0" fontId="18" fillId="0" borderId="0" xfId="27" applyFont="1" applyAlignment="1" applyProtection="1">
      <alignment/>
      <protection/>
    </xf>
    <xf numFmtId="9" fontId="18" fillId="0" borderId="0" xfId="26" applyFont="1" applyAlignment="1" applyProtection="1">
      <alignment/>
      <protection/>
    </xf>
    <xf numFmtId="0" fontId="18" fillId="0" borderId="0" xfId="27" applyFont="1" applyFill="1" applyAlignment="1" applyProtection="1">
      <alignment/>
      <protection/>
    </xf>
    <xf numFmtId="0" fontId="19" fillId="0" borderId="0" xfId="27" applyFont="1" applyBorder="1" applyAlignment="1" applyProtection="1">
      <alignment/>
      <protection/>
    </xf>
    <xf numFmtId="5" fontId="17" fillId="0" borderId="0" xfId="27" applyNumberFormat="1" applyFont="1" applyFill="1" applyBorder="1" applyAlignment="1" applyProtection="1" quotePrefix="1">
      <alignment vertical="center"/>
      <protection/>
    </xf>
    <xf numFmtId="5" fontId="17" fillId="6" borderId="23" xfId="27" applyNumberFormat="1" applyFont="1" applyFill="1" applyBorder="1" applyAlignment="1" applyProtection="1" quotePrefix="1">
      <alignment vertical="center"/>
      <protection/>
    </xf>
    <xf numFmtId="5" fontId="17" fillId="2" borderId="17" xfId="27" applyNumberFormat="1" applyFont="1" applyFill="1" applyBorder="1" applyAlignment="1" applyProtection="1">
      <alignment/>
      <protection/>
    </xf>
    <xf numFmtId="165" fontId="8" fillId="5" borderId="2" xfId="27" applyNumberFormat="1" applyFont="1" applyFill="1" applyBorder="1" applyAlignment="1" applyProtection="1">
      <alignment/>
      <protection locked="0"/>
    </xf>
    <xf numFmtId="165" fontId="17" fillId="6" borderId="0" xfId="27" applyNumberFormat="1" applyFont="1" applyFill="1" applyBorder="1" applyAlignment="1" applyProtection="1">
      <alignment horizontal="right" vertical="center"/>
      <protection locked="0"/>
    </xf>
    <xf numFmtId="165" fontId="8" fillId="4" borderId="1" xfId="26" applyNumberFormat="1" applyFont="1" applyFill="1" applyBorder="1" applyAlignment="1" applyProtection="1">
      <alignment vertical="center"/>
      <protection/>
    </xf>
    <xf numFmtId="0" fontId="18" fillId="0" borderId="5" xfId="27" applyFont="1" applyBorder="1" applyAlignment="1" applyProtection="1">
      <alignment/>
      <protection/>
    </xf>
    <xf numFmtId="5" fontId="11" fillId="4" borderId="28" xfId="27" applyNumberFormat="1" applyFont="1" applyFill="1" applyBorder="1" applyAlignment="1" applyProtection="1" quotePrefix="1">
      <alignment vertical="center"/>
      <protection/>
    </xf>
    <xf numFmtId="5" fontId="17" fillId="0" borderId="0" xfId="27" applyNumberFormat="1" applyFont="1" applyBorder="1" applyAlignment="1" applyProtection="1">
      <alignment/>
      <protection/>
    </xf>
    <xf numFmtId="0" fontId="4" fillId="4" borderId="2" xfId="27" applyFont="1" applyFill="1" applyBorder="1" applyAlignment="1" applyProtection="1">
      <alignment horizontal="center" vertical="center" wrapText="1"/>
      <protection/>
    </xf>
    <xf numFmtId="5" fontId="2" fillId="6" borderId="22" xfId="27" applyNumberFormat="1" applyFont="1" applyFill="1" applyBorder="1" applyAlignment="1" applyProtection="1">
      <alignment horizontal="center" vertical="center" wrapText="1"/>
      <protection/>
    </xf>
    <xf numFmtId="9" fontId="2" fillId="6" borderId="11" xfId="26" applyFont="1" applyFill="1" applyBorder="1" applyAlignment="1" applyProtection="1">
      <alignment horizontal="center" vertical="center"/>
      <protection/>
    </xf>
    <xf numFmtId="9" fontId="2" fillId="6" borderId="29" xfId="26" applyFont="1" applyFill="1" applyBorder="1" applyAlignment="1" applyProtection="1">
      <alignment horizontal="center" vertical="center"/>
      <protection/>
    </xf>
    <xf numFmtId="0" fontId="12" fillId="0" borderId="5" xfId="27" applyFont="1" applyBorder="1" applyAlignment="1">
      <alignment horizontal="left" wrapText="1"/>
      <protection/>
    </xf>
    <xf numFmtId="0" fontId="12" fillId="0" borderId="0" xfId="27" applyFont="1" applyBorder="1" applyAlignment="1">
      <alignment horizontal="left" wrapText="1"/>
      <protection/>
    </xf>
    <xf numFmtId="0" fontId="3" fillId="0" borderId="30" xfId="27" applyFont="1" applyFill="1" applyBorder="1" applyAlignment="1" applyProtection="1">
      <alignment horizontal="left" vertical="center" wrapText="1"/>
      <protection/>
    </xf>
    <xf numFmtId="0" fontId="3" fillId="0" borderId="31" xfId="27" applyFont="1" applyFill="1" applyBorder="1" applyAlignment="1" applyProtection="1">
      <alignment horizontal="left" vertical="center" wrapText="1"/>
      <protection/>
    </xf>
    <xf numFmtId="0" fontId="3" fillId="0" borderId="32" xfId="27" applyFont="1" applyFill="1" applyBorder="1" applyAlignment="1" applyProtection="1">
      <alignment horizontal="left" vertical="center" wrapText="1"/>
      <protection/>
    </xf>
    <xf numFmtId="0" fontId="3" fillId="0" borderId="33" xfId="27" applyFont="1" applyFill="1" applyBorder="1" applyAlignment="1" applyProtection="1">
      <alignment horizontal="left" vertical="center" wrapText="1"/>
      <protection/>
    </xf>
    <xf numFmtId="0" fontId="4" fillId="4" borderId="5" xfId="27" applyFont="1" applyFill="1" applyBorder="1" applyAlignment="1" applyProtection="1">
      <alignment horizontal="left" vertical="center" wrapText="1"/>
      <protection/>
    </xf>
    <xf numFmtId="0" fontId="4" fillId="4" borderId="0" xfId="27" applyFont="1" applyFill="1" applyBorder="1" applyAlignment="1" applyProtection="1">
      <alignment horizontal="left" vertical="center" wrapText="1"/>
      <protection/>
    </xf>
    <xf numFmtId="0" fontId="3" fillId="3" borderId="1" xfId="27" applyFont="1" applyFill="1" applyBorder="1" applyAlignment="1" applyProtection="1">
      <alignment horizontal="left" wrapText="1"/>
      <protection/>
    </xf>
    <xf numFmtId="0" fontId="3" fillId="3" borderId="2" xfId="27" applyFont="1" applyFill="1" applyBorder="1" applyAlignment="1" applyProtection="1">
      <alignment horizontal="left" wrapText="1"/>
      <protection/>
    </xf>
    <xf numFmtId="0" fontId="3" fillId="0" borderId="0" xfId="27" applyNumberFormat="1" applyFont="1" applyBorder="1" applyAlignment="1">
      <alignment wrapText="1"/>
      <protection/>
    </xf>
    <xf numFmtId="0" fontId="0" fillId="0" borderId="0" xfId="0" applyAlignment="1">
      <alignment wrapText="1"/>
    </xf>
    <xf numFmtId="0" fontId="4" fillId="4" borderId="1" xfId="27" applyFont="1" applyFill="1" applyBorder="1" applyAlignment="1" applyProtection="1">
      <alignment horizontal="left" vertical="center" wrapText="1"/>
      <protection/>
    </xf>
    <xf numFmtId="0" fontId="4" fillId="4" borderId="2" xfId="27" applyFont="1" applyFill="1" applyBorder="1" applyAlignment="1" applyProtection="1">
      <alignment horizontal="left" vertical="center" wrapText="1"/>
      <protection/>
    </xf>
    <xf numFmtId="0" fontId="3" fillId="0" borderId="30" xfId="27" applyFont="1" applyFill="1" applyBorder="1" applyAlignment="1" applyProtection="1">
      <alignment horizontal="left" vertical="center" wrapText="1"/>
      <protection/>
    </xf>
    <xf numFmtId="0" fontId="3" fillId="0" borderId="34" xfId="27" applyFont="1" applyFill="1" applyBorder="1" applyAlignment="1" applyProtection="1">
      <alignment horizontal="left" vertical="center" wrapText="1"/>
      <protection/>
    </xf>
    <xf numFmtId="0" fontId="3" fillId="0" borderId="35" xfId="27" applyFont="1" applyFill="1" applyBorder="1" applyAlignment="1" applyProtection="1">
      <alignment horizontal="left" vertical="center" wrapText="1"/>
      <protection/>
    </xf>
    <xf numFmtId="0" fontId="3" fillId="0" borderId="10" xfId="27" applyFont="1" applyFill="1" applyBorder="1" applyAlignment="1" applyProtection="1">
      <alignment horizontal="left" vertical="center" wrapText="1"/>
      <protection/>
    </xf>
    <xf numFmtId="0" fontId="3" fillId="0" borderId="32" xfId="27" applyFont="1" applyFill="1" applyBorder="1" applyAlignment="1" applyProtection="1">
      <alignment horizontal="left" vertical="center" wrapText="1"/>
      <protection/>
    </xf>
    <xf numFmtId="0" fontId="3" fillId="0" borderId="17" xfId="27" applyFont="1" applyFill="1" applyBorder="1" applyAlignment="1" applyProtection="1">
      <alignment horizontal="left" vertical="center" wrapText="1"/>
      <protection/>
    </xf>
  </cellXfs>
  <cellStyles count="17">
    <cellStyle name="Normal" xfId="0"/>
    <cellStyle name="Percent" xfId="15"/>
    <cellStyle name="Currency" xfId="16"/>
    <cellStyle name="Currency [0]" xfId="17"/>
    <cellStyle name="Comma" xfId="18"/>
    <cellStyle name="Comma [0]" xfId="19"/>
    <cellStyle name="BoldCenter" xfId="20"/>
    <cellStyle name="BoldLeft" xfId="21"/>
    <cellStyle name="BoldRight" xfId="22"/>
    <cellStyle name="Center" xfId="23"/>
    <cellStyle name="Euro" xfId="24"/>
    <cellStyle name="Left" xfId="25"/>
    <cellStyle name="Prozent" xfId="26"/>
    <cellStyle name="Standard_Elternbeitragsrechner_KG_4" xfId="27"/>
    <cellStyle name="Standard 2" xfId="28"/>
    <cellStyle name="Prozent 2" xfId="29"/>
    <cellStyle name="Stil 1"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4</xdr:col>
      <xdr:colOff>0</xdr:colOff>
      <xdr:row>1</xdr:row>
      <xdr:rowOff>0</xdr:rowOff>
    </xdr:to>
    <xdr:pic>
      <xdr:nvPicPr>
        <xdr:cNvPr id="1134" name="Picture 21" descr="Bann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6315075" cy="657225"/>
        </a:xfrm>
        <a:prstGeom prst="rect">
          <a:avLst/>
        </a:prstGeom>
        <a:no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3</xdr:col>
      <xdr:colOff>685800</xdr:colOff>
      <xdr:row>0</xdr:row>
      <xdr:rowOff>485775</xdr:rowOff>
    </xdr:to>
    <xdr:sp macro="" textlink="">
      <xdr:nvSpPr>
        <xdr:cNvPr id="1046" name="Text Box 22"/>
        <xdr:cNvSpPr txBox="1">
          <a:spLocks noChangeArrowheads="1"/>
        </xdr:cNvSpPr>
      </xdr:nvSpPr>
      <xdr:spPr bwMode="auto">
        <a:xfrm>
          <a:off x="19050" y="38100"/>
          <a:ext cx="5895975" cy="44767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1962150</xdr:colOff>
      <xdr:row>0</xdr:row>
      <xdr:rowOff>428625</xdr:rowOff>
    </xdr:from>
    <xdr:ext cx="76200" cy="200025"/>
    <xdr:sp macro="" textlink="">
      <xdr:nvSpPr>
        <xdr:cNvPr id="2267" name="Text Box 10"/>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514350</xdr:colOff>
      <xdr:row>0</xdr:row>
      <xdr:rowOff>371475</xdr:rowOff>
    </xdr:from>
    <xdr:ext cx="76200" cy="200025"/>
    <xdr:sp macro="" textlink="">
      <xdr:nvSpPr>
        <xdr:cNvPr id="2268" name="Text Box 11"/>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533400</xdr:colOff>
      <xdr:row>0</xdr:row>
      <xdr:rowOff>400050</xdr:rowOff>
    </xdr:from>
    <xdr:ext cx="76200" cy="200025"/>
    <xdr:sp macro="" textlink="">
      <xdr:nvSpPr>
        <xdr:cNvPr id="2269" name="Text Box 12"/>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4</xdr:col>
      <xdr:colOff>0</xdr:colOff>
      <xdr:row>1</xdr:row>
      <xdr:rowOff>0</xdr:rowOff>
    </xdr:to>
    <xdr:pic>
      <xdr:nvPicPr>
        <xdr:cNvPr id="2270" name="Picture 89" descr="Bann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572125" cy="685800"/>
        </a:xfrm>
        <a:prstGeom prst="rect">
          <a:avLst/>
        </a:prstGeom>
        <a:no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28575</xdr:rowOff>
    </xdr:from>
    <xdr:to>
      <xdr:col>3</xdr:col>
      <xdr:colOff>0</xdr:colOff>
      <xdr:row>0</xdr:row>
      <xdr:rowOff>495300</xdr:rowOff>
    </xdr:to>
    <xdr:sp macro="" textlink="">
      <xdr:nvSpPr>
        <xdr:cNvPr id="2138" name="Text Box 90"/>
        <xdr:cNvSpPr txBox="1">
          <a:spLocks noChangeArrowheads="1"/>
        </xdr:cNvSpPr>
      </xdr:nvSpPr>
      <xdr:spPr bwMode="auto">
        <a:xfrm>
          <a:off x="19050" y="28575"/>
          <a:ext cx="5553075" cy="46672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ltBeitr0412\Wels_Kreuzschw_EB_Model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v>
          </cell>
        </row>
        <row r="51">
          <cell r="N51">
            <v>4869.1</v>
          </cell>
        </row>
        <row r="52">
          <cell r="N52">
            <v>1353</v>
          </cell>
        </row>
        <row r="53">
          <cell r="N53">
            <v>2400</v>
          </cell>
        </row>
        <row r="54">
          <cell r="N54">
            <v>1369</v>
          </cell>
        </row>
        <row r="55">
          <cell r="N55">
            <v>1943</v>
          </cell>
        </row>
        <row r="56">
          <cell r="N56">
            <v>2144.12</v>
          </cell>
        </row>
        <row r="57">
          <cell r="N57">
            <v>2751</v>
          </cell>
        </row>
        <row r="58">
          <cell r="N58">
            <v>1299.6</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7.xml" /><Relationship Id="rId7" Type="http://schemas.openxmlformats.org/officeDocument/2006/relationships/ctrlProp" Target="../ctrlProps/ctrlProp4.xml" /><Relationship Id="rId11" Type="http://schemas.openxmlformats.org/officeDocument/2006/relationships/ctrlProp" Target="../ctrlProps/ctrlProp8.xml" /><Relationship Id="rId9" Type="http://schemas.openxmlformats.org/officeDocument/2006/relationships/ctrlProp" Target="../ctrlProps/ctrlProp6.xml" /><Relationship Id="rId4"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6"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2:E20"/>
  <sheetViews>
    <sheetView showGridLines="0" tabSelected="1" workbookViewId="0" topLeftCell="A1">
      <selection activeCell="C14" sqref="C14"/>
    </sheetView>
  </sheetViews>
  <sheetFormatPr defaultColWidth="11.421875" defaultRowHeight="12.75"/>
  <cols>
    <col min="1" max="1" width="41.8515625" style="11" customWidth="1"/>
    <col min="2" max="2" width="19.8515625" style="11" customWidth="1"/>
    <col min="3" max="3" width="16.7109375" style="11" customWidth="1"/>
    <col min="4" max="4" width="16.28125" style="11" customWidth="1"/>
    <col min="5" max="5" width="17.421875" style="1" customWidth="1"/>
    <col min="6" max="6" width="14.7109375" style="1" customWidth="1"/>
    <col min="7" max="7" width="14.00390625" style="1" customWidth="1"/>
    <col min="8" max="16384" width="11.421875" style="1" customWidth="1"/>
  </cols>
  <sheetData>
    <row r="1" ht="54" customHeight="1"/>
    <row r="2" spans="1:4" ht="30" customHeight="1">
      <c r="A2" s="132" t="s">
        <v>33</v>
      </c>
      <c r="B2" s="133"/>
      <c r="C2" s="133"/>
      <c r="D2" s="17"/>
    </row>
    <row r="3" spans="1:4" ht="12" customHeight="1">
      <c r="A3" s="15"/>
      <c r="B3" s="16"/>
      <c r="C3" s="16"/>
      <c r="D3" s="17"/>
    </row>
    <row r="4" spans="1:4" ht="16.5" customHeight="1">
      <c r="A4" s="85" t="s">
        <v>34</v>
      </c>
      <c r="B4" s="12"/>
      <c r="C4" s="88"/>
      <c r="D4" s="89"/>
    </row>
    <row r="5" spans="1:4" ht="36" customHeight="1">
      <c r="A5" s="65" t="s">
        <v>32</v>
      </c>
      <c r="B5" s="66" t="s">
        <v>19</v>
      </c>
      <c r="C5" s="91"/>
      <c r="D5" s="93"/>
    </row>
    <row r="6" spans="1:4" ht="20.25" customHeight="1">
      <c r="A6" s="107" t="s">
        <v>1</v>
      </c>
      <c r="B6" s="108">
        <v>0.03</v>
      </c>
      <c r="C6" s="92"/>
      <c r="D6" s="94"/>
    </row>
    <row r="7" spans="1:4" ht="20.25" customHeight="1">
      <c r="A7" s="109" t="s">
        <v>18</v>
      </c>
      <c r="B7" s="110">
        <v>43</v>
      </c>
      <c r="C7" s="92"/>
      <c r="D7" s="95"/>
    </row>
    <row r="8" spans="1:4" ht="20.25" customHeight="1">
      <c r="A8" s="111" t="s">
        <v>15</v>
      </c>
      <c r="B8" s="129">
        <v>112</v>
      </c>
      <c r="C8" s="92"/>
      <c r="D8" s="95"/>
    </row>
    <row r="9" spans="1:4" ht="12" customHeight="1">
      <c r="A9" s="67"/>
      <c r="B9" s="76"/>
      <c r="C9" s="90"/>
      <c r="D9" s="96"/>
    </row>
    <row r="10" spans="1:4" ht="20.25" customHeight="1">
      <c r="A10" s="144" t="s">
        <v>20</v>
      </c>
      <c r="B10" s="145"/>
      <c r="C10" s="128"/>
      <c r="D10" s="66"/>
    </row>
    <row r="11" spans="1:4" ht="20.25" customHeight="1">
      <c r="A11" s="134" t="s">
        <v>3</v>
      </c>
      <c r="B11" s="135"/>
      <c r="C11" s="130">
        <v>0.7</v>
      </c>
      <c r="D11" s="68">
        <v>0.7</v>
      </c>
    </row>
    <row r="12" spans="1:4" ht="20.25" customHeight="1">
      <c r="A12" s="136" t="s">
        <v>2</v>
      </c>
      <c r="B12" s="137"/>
      <c r="C12" s="131">
        <v>0.5</v>
      </c>
      <c r="D12" s="69">
        <v>0.5</v>
      </c>
    </row>
    <row r="13" spans="1:4" ht="20.25" customHeight="1">
      <c r="A13" s="138" t="s">
        <v>4</v>
      </c>
      <c r="B13" s="139"/>
      <c r="C13" s="65"/>
      <c r="D13" s="70" t="s">
        <v>7</v>
      </c>
    </row>
    <row r="14" spans="1:4" ht="20.25" customHeight="1">
      <c r="A14" s="146" t="s">
        <v>26</v>
      </c>
      <c r="B14" s="147"/>
      <c r="C14" s="28">
        <v>0.5</v>
      </c>
      <c r="D14" s="71">
        <v>0.5</v>
      </c>
    </row>
    <row r="15" spans="1:4" ht="20.25" customHeight="1">
      <c r="A15" s="148" t="s">
        <v>27</v>
      </c>
      <c r="B15" s="149"/>
      <c r="C15" s="28">
        <v>1</v>
      </c>
      <c r="D15" s="71">
        <v>1</v>
      </c>
    </row>
    <row r="16" spans="1:5" ht="27" customHeight="1">
      <c r="A16" s="150" t="s">
        <v>28</v>
      </c>
      <c r="B16" s="151"/>
      <c r="C16" s="73">
        <v>200</v>
      </c>
      <c r="D16" s="72">
        <v>200</v>
      </c>
      <c r="E16" s="112"/>
    </row>
    <row r="17" spans="1:4" ht="22.5" customHeight="1">
      <c r="A17" s="140" t="s">
        <v>6</v>
      </c>
      <c r="B17" s="141"/>
      <c r="C17" s="74"/>
      <c r="D17" s="75"/>
    </row>
    <row r="18" spans="1:4" s="13" customFormat="1" ht="16.15" customHeight="1">
      <c r="A18" s="56" t="s">
        <v>10</v>
      </c>
      <c r="B18" s="57"/>
      <c r="C18" s="57"/>
      <c r="D18" s="58"/>
    </row>
    <row r="19" spans="1:4" ht="70.5" customHeight="1">
      <c r="A19" s="142" t="s">
        <v>36</v>
      </c>
      <c r="B19" s="143"/>
      <c r="C19" s="143"/>
      <c r="D19" s="143"/>
    </row>
    <row r="20" ht="15" customHeight="1">
      <c r="A20" s="84" t="s">
        <v>35</v>
      </c>
    </row>
  </sheetData>
  <sheetProtection sheet="1" objects="1" scenarios="1" selectLockedCells="1"/>
  <mergeCells count="10">
    <mergeCell ref="A19:D19"/>
    <mergeCell ref="A10:B10"/>
    <mergeCell ref="A14:B14"/>
    <mergeCell ref="A15:B15"/>
    <mergeCell ref="A16:B16"/>
    <mergeCell ref="A2:C2"/>
    <mergeCell ref="A11:B11"/>
    <mergeCell ref="A12:B12"/>
    <mergeCell ref="A13:B13"/>
    <mergeCell ref="A17:B17"/>
  </mergeCells>
  <dataValidations count="20">
    <dataValidation type="decimal" allowBlank="1" showInputMessage="1" showErrorMessage="1" error="Der Geschwisterabschlag für das 2. Kind einer Familie, das eine Kinderbetreuungseinrichtung besucht, ist mit max. 50% festzusetzen " sqref="D14">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formula1>0</formula1>
      <formula2>1</formula2>
    </dataValidation>
    <dataValidation type="whole" operator="equal" allowBlank="1" showInputMessage="1" showErrorMessage="1" error="200,-- Euro lt. Kindergärten- und Horte-Elternbeitragsverordnung 2008" sqref="D16">
      <formula1>200</formula1>
    </dataValidation>
    <dataValidation type="decimal" allowBlank="1" showInputMessage="1" showErrorMessage="1" error="Der Höchstbeitrag für die Betreuung an 2 Tagen muss mindestens 50% des 5-Tage-Tarifes betragen." sqref="C12">
      <formula1>0.5</formula1>
      <formula2>1</formula2>
    </dataValidation>
    <dataValidation type="decimal" allowBlank="1" showInputMessage="1" showErrorMessage="1" error="Der Höchstbeitrag für die Betreuung an 3 Tagen muss mindestens 70% des 5-Tage-Tarifes betragen." sqref="C11">
      <formula1>0.7</formula1>
      <formula2>1</formula2>
    </dataValidation>
    <dataValidation type="decimal" operator="equal" allowBlank="1" showInputMessage="1" showErrorMessage="1" sqref="D12">
      <formula1>0.5</formula1>
    </dataValidation>
    <dataValidation type="decimal" operator="equal" allowBlank="1" showInputMessage="1" showErrorMessage="1" sqref="D11">
      <formula1>0.7</formula1>
    </dataValidation>
    <dataValidation type="whole" operator="equal" allowBlank="1" showInputMessage="1" showErrorMessage="1" sqref="D9">
      <formula1>160</formula1>
    </dataValidation>
    <dataValidation type="decimal" operator="equal" allowBlank="1" showInputMessage="1" showErrorMessage="1" sqref="B6">
      <formula1>0.03</formula1>
    </dataValidation>
    <dataValidation type="decimal" operator="equal" allowBlank="1" showInputMessage="1" showErrorMessage="1" sqref="C7">
      <formula1>42</formula1>
    </dataValidation>
    <dataValidation type="whole" operator="greaterThanOrEqual" allowBlank="1" showInputMessage="1" showErrorMessage="1" error="Der Höchstbeitrag für die Betreuungszeit bis maximal 30 Wochenstunden muss mindestens € 100 betragen." sqref="B9:C9">
      <formula1>100</formula1>
    </dataValidation>
    <dataValidation type="whole" operator="equal" allowBlank="1" showInputMessage="1" showErrorMessage="1" sqref="D7">
      <formula1>38</formula1>
    </dataValidation>
    <dataValidation operator="equal" allowBlank="1" showInputMessage="1" showErrorMessage="1" sqref="D8"/>
    <dataValidation type="whole" operator="greaterThanOrEqual" allowBlank="1" showInputMessage="1" showErrorMessage="1" error="Der Höchstbeitrag für die Betreuungszeit ab 31 Wochenstunden muss mindestens € 147 betragen." sqref="C8">
      <formula1>147</formula1>
    </dataValidation>
    <dataValidation type="decimal" allowBlank="1" showInputMessage="1" showErrorMessage="1" error="Der Anteil des Elternbeitrags bei einer Betreuungszeit ab 31 Wochenstunden muss mindestens  4% der Berechnungsgrundlage betragen._x000a_" sqref="C6">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formula1>0</formula1>
      <formula2>0.5</formula2>
    </dataValidation>
    <dataValidation type="whole" operator="equal" allowBlank="1" showInputMessage="1" showErrorMessage="1" error="200,-- Euro lt. Oö. Elternbeitragsverordnung 2011" sqref="C16">
      <formula1>200</formula1>
    </dataValidation>
    <dataValidation type="whole" operator="greaterThanOrEqual" allowBlank="1" showInputMessage="1" showErrorMessage="1" error="Der Höchstbeitrag für die Betreuungszeit bis maximal 30 Wochenstunden muss mindestens € 111 betragen." sqref="B8">
      <formula1>112</formula1>
    </dataValidation>
    <dataValidation type="decimal" operator="equal" allowBlank="1" showInputMessage="1" showErrorMessage="1" sqref="B7">
      <formula1>43</formula1>
    </dataValidation>
  </dataValidations>
  <printOptions horizontalCentered="1"/>
  <pageMargins left="0.15748031496062992" right="0.15748031496062992" top="0.52" bottom="0.2362204724409449" header="0.15748031496062992" footer="0.1574803149606299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68"/>
  <sheetViews>
    <sheetView showGridLines="0" workbookViewId="0" topLeftCell="A1">
      <selection activeCell="E17" sqref="E17"/>
    </sheetView>
  </sheetViews>
  <sheetFormatPr defaultColWidth="11.421875" defaultRowHeight="12.75"/>
  <cols>
    <col min="1" max="1" width="2.57421875" style="2" customWidth="1"/>
    <col min="2" max="2" width="70.57421875" style="2" customWidth="1"/>
    <col min="3" max="3" width="10.421875" style="2" customWidth="1"/>
    <col min="4" max="4" width="3.421875" style="0" hidden="1" customWidth="1"/>
    <col min="6" max="6" width="7.140625" style="2" customWidth="1"/>
    <col min="7" max="7" width="11.421875" style="2" customWidth="1"/>
    <col min="8" max="8" width="8.8515625" style="2" customWidth="1"/>
    <col min="9" max="16384" width="11.421875" style="2" customWidth="1"/>
  </cols>
  <sheetData>
    <row r="1" spans="1:5" s="51" customFormat="1" ht="54" customHeight="1">
      <c r="A1" s="9"/>
      <c r="B1" s="9"/>
      <c r="C1" s="9"/>
      <c r="D1" s="50"/>
      <c r="E1" s="50"/>
    </row>
    <row r="2" spans="1:17" s="3" customFormat="1" ht="18" customHeight="1">
      <c r="A2" s="61" t="s">
        <v>21</v>
      </c>
      <c r="B2" s="62"/>
      <c r="C2" s="63"/>
      <c r="D2" s="33"/>
      <c r="E2" s="77"/>
      <c r="F2" s="77"/>
      <c r="G2" s="77"/>
      <c r="H2" s="77"/>
      <c r="I2" s="77"/>
      <c r="J2" s="77"/>
      <c r="K2" s="77"/>
      <c r="L2" s="77"/>
      <c r="M2" s="77"/>
      <c r="N2" s="77"/>
      <c r="O2" s="77"/>
      <c r="P2" s="77"/>
      <c r="Q2" s="77"/>
    </row>
    <row r="3" spans="1:17" s="3" customFormat="1" ht="18" customHeight="1">
      <c r="A3" s="20"/>
      <c r="B3" s="18"/>
      <c r="C3" s="34"/>
      <c r="D3" s="34"/>
      <c r="E3" s="77"/>
      <c r="F3" s="77"/>
      <c r="G3" s="77"/>
      <c r="H3" s="77"/>
      <c r="I3" s="77"/>
      <c r="J3" s="77"/>
      <c r="K3" s="77"/>
      <c r="L3" s="77"/>
      <c r="M3" s="77"/>
      <c r="N3" s="77"/>
      <c r="O3" s="77"/>
      <c r="P3" s="77"/>
      <c r="Q3" s="77"/>
    </row>
    <row r="4" spans="1:17" s="3" customFormat="1" ht="18" customHeight="1">
      <c r="A4" s="99" t="s">
        <v>22</v>
      </c>
      <c r="B4" s="97"/>
      <c r="C4" s="98"/>
      <c r="D4" s="36"/>
      <c r="E4" s="78"/>
      <c r="F4" s="77"/>
      <c r="G4" s="77"/>
      <c r="H4" s="77"/>
      <c r="I4" s="77"/>
      <c r="J4" s="77"/>
      <c r="K4" s="77"/>
      <c r="L4" s="77"/>
      <c r="M4" s="77"/>
      <c r="N4" s="77"/>
      <c r="O4" s="77"/>
      <c r="P4" s="77"/>
      <c r="Q4" s="77"/>
    </row>
    <row r="5" spans="1:17" s="3" customFormat="1" ht="18" customHeight="1">
      <c r="A5" s="52"/>
      <c r="B5" s="29" t="s">
        <v>14</v>
      </c>
      <c r="C5" s="39"/>
      <c r="D5" s="37">
        <v>1</v>
      </c>
      <c r="E5" s="77"/>
      <c r="F5" s="77"/>
      <c r="G5" s="77"/>
      <c r="H5" s="77"/>
      <c r="I5" s="77"/>
      <c r="J5" s="77"/>
      <c r="K5" s="77"/>
      <c r="L5" s="77"/>
      <c r="M5" s="77"/>
      <c r="N5" s="77"/>
      <c r="O5" s="77"/>
      <c r="P5" s="77"/>
      <c r="Q5" s="77"/>
    </row>
    <row r="6" spans="1:17" s="3" customFormat="1" ht="18" customHeight="1">
      <c r="A6" s="52"/>
      <c r="B6" s="7" t="s">
        <v>11</v>
      </c>
      <c r="C6" s="39"/>
      <c r="D6" s="37"/>
      <c r="E6" s="79"/>
      <c r="F6" s="77"/>
      <c r="G6" s="77"/>
      <c r="H6" s="77"/>
      <c r="I6" s="77"/>
      <c r="J6" s="77"/>
      <c r="K6" s="77"/>
      <c r="L6" s="77"/>
      <c r="M6" s="77"/>
      <c r="N6" s="77"/>
      <c r="O6" s="77"/>
      <c r="P6" s="77"/>
      <c r="Q6" s="77"/>
    </row>
    <row r="7" spans="1:17" s="3" customFormat="1" ht="18" customHeight="1">
      <c r="A7" s="52"/>
      <c r="B7" s="7" t="s">
        <v>12</v>
      </c>
      <c r="C7" s="39"/>
      <c r="D7" s="37"/>
      <c r="E7" s="80"/>
      <c r="F7" s="77"/>
      <c r="G7" s="77"/>
      <c r="H7" s="77"/>
      <c r="I7" s="77"/>
      <c r="J7" s="77"/>
      <c r="K7" s="77"/>
      <c r="L7" s="77"/>
      <c r="M7" s="77"/>
      <c r="N7" s="77"/>
      <c r="O7" s="77"/>
      <c r="P7" s="77"/>
      <c r="Q7" s="77"/>
    </row>
    <row r="8" spans="1:17" s="3" customFormat="1" ht="18" customHeight="1">
      <c r="A8" s="53"/>
      <c r="B8" s="106" t="s">
        <v>23</v>
      </c>
      <c r="C8" s="40">
        <f>CHOOSE($D$5,0,1-Grundeinstellungen!C11,1-Grundeinstellungen!C12)</f>
        <v>0</v>
      </c>
      <c r="D8" s="35"/>
      <c r="E8" s="80"/>
      <c r="F8" s="77"/>
      <c r="G8" s="77"/>
      <c r="H8" s="77"/>
      <c r="I8" s="77"/>
      <c r="J8" s="77"/>
      <c r="K8" s="77"/>
      <c r="L8" s="77"/>
      <c r="M8" s="77"/>
      <c r="N8" s="77"/>
      <c r="O8" s="77"/>
      <c r="P8" s="77"/>
      <c r="Q8" s="77"/>
    </row>
    <row r="9" spans="1:17" s="3" customFormat="1" ht="12" customHeight="1">
      <c r="A9" s="103"/>
      <c r="B9" s="104"/>
      <c r="C9" s="105"/>
      <c r="D9" s="102"/>
      <c r="E9" s="80"/>
      <c r="F9" s="77"/>
      <c r="G9" s="77"/>
      <c r="H9" s="77"/>
      <c r="I9" s="77"/>
      <c r="J9" s="77"/>
      <c r="K9" s="77"/>
      <c r="L9" s="77"/>
      <c r="M9" s="77"/>
      <c r="N9" s="77"/>
      <c r="O9" s="77"/>
      <c r="P9" s="77"/>
      <c r="Q9" s="77"/>
    </row>
    <row r="10" spans="1:17" ht="18" customHeight="1">
      <c r="A10" s="100" t="s">
        <v>9</v>
      </c>
      <c r="B10" s="97"/>
      <c r="C10" s="101"/>
      <c r="D10" s="36"/>
      <c r="E10" s="78"/>
      <c r="F10" s="51"/>
      <c r="G10" s="51"/>
      <c r="H10" s="51"/>
      <c r="I10" s="51"/>
      <c r="J10" s="51"/>
      <c r="K10" s="51"/>
      <c r="L10" s="51"/>
      <c r="M10" s="51"/>
      <c r="N10" s="51"/>
      <c r="O10" s="51"/>
      <c r="P10" s="51"/>
      <c r="Q10" s="51"/>
    </row>
    <row r="11" spans="1:17" ht="18" customHeight="1">
      <c r="A11" s="8"/>
      <c r="B11" s="7" t="s">
        <v>29</v>
      </c>
      <c r="C11" s="22"/>
      <c r="D11" s="37">
        <v>1</v>
      </c>
      <c r="E11" s="51"/>
      <c r="F11" s="51"/>
      <c r="G11" s="51"/>
      <c r="H11" s="51"/>
      <c r="I11" s="51"/>
      <c r="J11" s="51"/>
      <c r="K11" s="51"/>
      <c r="L11" s="51"/>
      <c r="M11" s="51"/>
      <c r="N11" s="51"/>
      <c r="O11" s="51"/>
      <c r="P11" s="51"/>
      <c r="Q11" s="51"/>
    </row>
    <row r="12" spans="1:17" ht="18" customHeight="1">
      <c r="A12" s="8"/>
      <c r="B12" s="7" t="s">
        <v>30</v>
      </c>
      <c r="C12" s="23"/>
      <c r="D12" s="37"/>
      <c r="E12" s="51"/>
      <c r="F12" s="51"/>
      <c r="G12" s="51"/>
      <c r="H12" s="51"/>
      <c r="I12" s="51"/>
      <c r="J12" s="51"/>
      <c r="K12" s="51"/>
      <c r="L12" s="51"/>
      <c r="M12" s="51"/>
      <c r="N12" s="51"/>
      <c r="O12" s="51"/>
      <c r="P12" s="51"/>
      <c r="Q12" s="51"/>
    </row>
    <row r="13" spans="1:17" ht="18" customHeight="1">
      <c r="A13" s="8"/>
      <c r="B13" s="7" t="s">
        <v>31</v>
      </c>
      <c r="C13" s="24"/>
      <c r="D13" s="37"/>
      <c r="E13" s="51"/>
      <c r="F13" s="51"/>
      <c r="G13" s="51"/>
      <c r="H13" s="51"/>
      <c r="I13" s="51"/>
      <c r="J13" s="51"/>
      <c r="K13" s="51"/>
      <c r="L13" s="51"/>
      <c r="M13" s="51"/>
      <c r="N13" s="51"/>
      <c r="O13" s="51"/>
      <c r="P13" s="51"/>
      <c r="Q13" s="51"/>
    </row>
    <row r="14" spans="1:17" ht="18" customHeight="1">
      <c r="A14" s="53"/>
      <c r="B14" s="106" t="s">
        <v>13</v>
      </c>
      <c r="C14" s="40">
        <f>CHOOSE($D$11,0,Grundeinstellungen!C14,Grundeinstellungen!C15)</f>
        <v>0</v>
      </c>
      <c r="D14" s="35"/>
      <c r="E14" s="114"/>
      <c r="F14" s="115"/>
      <c r="G14" s="51"/>
      <c r="H14" s="51"/>
      <c r="I14" s="51"/>
      <c r="J14" s="51"/>
      <c r="K14" s="51"/>
      <c r="L14" s="51"/>
      <c r="M14" s="51"/>
      <c r="N14" s="51"/>
      <c r="O14" s="51"/>
      <c r="P14" s="51"/>
      <c r="Q14" s="51"/>
    </row>
    <row r="15" spans="1:17" ht="18" customHeight="1">
      <c r="A15" s="4" t="s">
        <v>0</v>
      </c>
      <c r="B15" s="54"/>
      <c r="C15" s="49">
        <v>0</v>
      </c>
      <c r="D15" s="122"/>
      <c r="E15" s="123"/>
      <c r="F15" s="115"/>
      <c r="G15" s="51"/>
      <c r="H15" s="51"/>
      <c r="I15" s="51"/>
      <c r="J15" s="51"/>
      <c r="K15" s="51"/>
      <c r="L15" s="51"/>
      <c r="M15" s="51"/>
      <c r="N15" s="51"/>
      <c r="O15" s="51"/>
      <c r="P15" s="51"/>
      <c r="Q15" s="51"/>
    </row>
    <row r="16" spans="1:17" ht="18" customHeight="1">
      <c r="A16" s="8"/>
      <c r="B16" s="19" t="s">
        <v>16</v>
      </c>
      <c r="C16" s="30">
        <v>0</v>
      </c>
      <c r="D16" s="38">
        <f>C16*-Grundeinstellungen!C16</f>
        <v>0</v>
      </c>
      <c r="E16" s="125"/>
      <c r="F16" s="115"/>
      <c r="G16" s="51"/>
      <c r="H16" s="51"/>
      <c r="I16" s="51"/>
      <c r="J16" s="51"/>
      <c r="K16" s="51"/>
      <c r="L16" s="51"/>
      <c r="M16" s="51"/>
      <c r="N16" s="51"/>
      <c r="O16" s="51"/>
      <c r="P16" s="51"/>
      <c r="Q16" s="51"/>
    </row>
    <row r="17" spans="1:17" ht="18" customHeight="1">
      <c r="A17" s="21" t="s">
        <v>17</v>
      </c>
      <c r="B17" s="55"/>
      <c r="C17" s="41">
        <f>IF(($C$15+$D$16)&lt;0,0,($C$15+$D$16))</f>
        <v>0</v>
      </c>
      <c r="D17" s="124">
        <f aca="true" t="shared" si="0" ref="D17">IF(($C$15+$D$16)&lt;0,0,($C$15+$D$16))</f>
        <v>0</v>
      </c>
      <c r="E17" s="123"/>
      <c r="F17" s="115"/>
      <c r="G17" s="51"/>
      <c r="H17" s="51"/>
      <c r="I17" s="51"/>
      <c r="J17" s="51"/>
      <c r="K17" s="51"/>
      <c r="L17" s="51"/>
      <c r="M17" s="51"/>
      <c r="N17" s="51"/>
      <c r="O17" s="51"/>
      <c r="P17" s="51"/>
      <c r="Q17" s="51"/>
    </row>
    <row r="18" spans="1:17" ht="12" customHeight="1">
      <c r="A18" s="14"/>
      <c r="B18" s="5"/>
      <c r="C18" s="5"/>
      <c r="D18" s="6"/>
      <c r="E18" s="115"/>
      <c r="F18" s="115"/>
      <c r="G18" s="51"/>
      <c r="H18" s="51"/>
      <c r="I18" s="51"/>
      <c r="J18" s="51"/>
      <c r="K18" s="51"/>
      <c r="L18" s="51"/>
      <c r="M18" s="51"/>
      <c r="N18" s="51"/>
      <c r="O18" s="51"/>
      <c r="P18" s="51"/>
      <c r="Q18" s="51"/>
    </row>
    <row r="19" spans="1:17" ht="18" customHeight="1" thickBot="1">
      <c r="A19" s="47" t="str">
        <f>IF(D5=1,"Errechneter monatlicher ELTERNBEITRAG für 5 Tage/Woche",IF(D5=2,"Errechneter monatlicher ELTERNBEITRAG für 3 Tage/Woche",IF(D5=3,"Errechneter monatlicher ELTERNBEITRAG für 2 Tage/Woche")))</f>
        <v>Errechneter monatlicher ELTERNBEITRAG für 5 Tage/Woche</v>
      </c>
      <c r="B19" s="48"/>
      <c r="C19" s="83">
        <f>C28</f>
        <v>43</v>
      </c>
      <c r="D19" s="126"/>
      <c r="E19" s="127"/>
      <c r="F19" s="116"/>
      <c r="G19" s="51"/>
      <c r="H19" s="51"/>
      <c r="I19" s="51"/>
      <c r="J19" s="51"/>
      <c r="K19" s="51"/>
      <c r="L19" s="51"/>
      <c r="M19" s="51"/>
      <c r="N19" s="51"/>
      <c r="O19" s="51"/>
      <c r="P19" s="51"/>
      <c r="Q19" s="51"/>
    </row>
    <row r="20" spans="1:17" s="3" customFormat="1" ht="12" customHeight="1" thickTop="1">
      <c r="A20" s="31"/>
      <c r="B20" s="32"/>
      <c r="C20" s="13"/>
      <c r="E20" s="117"/>
      <c r="F20" s="117"/>
      <c r="G20" s="77"/>
      <c r="H20" s="77"/>
      <c r="I20" s="77"/>
      <c r="J20" s="77"/>
      <c r="K20" s="77"/>
      <c r="L20" s="77"/>
      <c r="M20" s="77"/>
      <c r="N20" s="77"/>
      <c r="O20" s="77"/>
      <c r="P20" s="77"/>
      <c r="Q20" s="77"/>
    </row>
    <row r="21" spans="1:17" ht="16.5" customHeight="1">
      <c r="A21" s="59" t="s">
        <v>5</v>
      </c>
      <c r="B21" s="60"/>
      <c r="C21" s="82"/>
      <c r="D21" s="82"/>
      <c r="E21" s="115"/>
      <c r="F21" s="115"/>
      <c r="G21" s="51"/>
      <c r="H21" s="51"/>
      <c r="I21" s="51"/>
      <c r="J21" s="51"/>
      <c r="K21" s="51"/>
      <c r="L21" s="51"/>
      <c r="M21" s="51"/>
      <c r="N21" s="51"/>
      <c r="O21" s="51"/>
      <c r="P21" s="51"/>
      <c r="Q21" s="51"/>
    </row>
    <row r="22" spans="1:17" s="13" customFormat="1" ht="11.25">
      <c r="A22" s="58"/>
      <c r="B22" s="58"/>
      <c r="C22" s="58"/>
      <c r="D22" s="58"/>
      <c r="E22" s="118"/>
      <c r="F22" s="118"/>
      <c r="G22" s="58"/>
      <c r="H22" s="58"/>
      <c r="I22" s="58"/>
      <c r="J22" s="58"/>
      <c r="K22" s="58"/>
      <c r="L22" s="58"/>
      <c r="M22" s="58"/>
      <c r="N22" s="58"/>
      <c r="O22" s="58"/>
      <c r="P22" s="58"/>
      <c r="Q22" s="58"/>
    </row>
    <row r="23" spans="1:17" ht="12" hidden="1">
      <c r="A23" s="43" t="s">
        <v>8</v>
      </c>
      <c r="B23" s="10"/>
      <c r="C23" s="44"/>
      <c r="D23" s="27"/>
      <c r="E23" s="115"/>
      <c r="F23" s="115"/>
      <c r="G23" s="77"/>
      <c r="H23" s="51"/>
      <c r="I23" s="51"/>
      <c r="J23" s="81"/>
      <c r="K23" s="51"/>
      <c r="L23" s="51"/>
      <c r="M23" s="51"/>
      <c r="N23" s="51"/>
      <c r="O23" s="51"/>
      <c r="P23" s="51"/>
      <c r="Q23" s="51"/>
    </row>
    <row r="24" spans="1:17" ht="12" hidden="1">
      <c r="A24" s="42" t="str">
        <f>Grundeinstellungen!A6</f>
        <v>Anteil Elternbeitrag von Berechnungsgrundlage</v>
      </c>
      <c r="B24" s="42"/>
      <c r="C24" s="87">
        <f>Grundeinstellungen!B6</f>
        <v>0.03</v>
      </c>
      <c r="D24" s="86"/>
      <c r="E24" s="115"/>
      <c r="F24" s="115"/>
      <c r="G24" s="77"/>
      <c r="H24" s="51"/>
      <c r="I24" s="51"/>
      <c r="J24" s="81"/>
      <c r="K24" s="51"/>
      <c r="L24" s="51"/>
      <c r="M24" s="51"/>
      <c r="N24" s="51"/>
      <c r="O24" s="51"/>
      <c r="P24" s="51"/>
      <c r="Q24" s="51"/>
    </row>
    <row r="25" spans="1:17" ht="12.75" hidden="1">
      <c r="A25" s="42" t="str">
        <f>Grundeinstellungen!A7</f>
        <v>Mindestbeitrag ohne Abschläge</v>
      </c>
      <c r="B25" s="25"/>
      <c r="C25" s="26">
        <f>Grundeinstellungen!B7</f>
        <v>43</v>
      </c>
      <c r="D25" s="50"/>
      <c r="E25" s="115"/>
      <c r="F25" s="119"/>
      <c r="G25" s="51"/>
      <c r="H25" s="51"/>
      <c r="I25" s="51"/>
      <c r="J25" s="51"/>
      <c r="K25" s="51"/>
      <c r="L25" s="51"/>
      <c r="M25" s="51"/>
      <c r="N25" s="51"/>
      <c r="O25" s="51"/>
      <c r="P25" s="51"/>
      <c r="Q25" s="51"/>
    </row>
    <row r="26" spans="1:17" ht="12.75" hidden="1">
      <c r="A26" s="42" t="str">
        <f>Grundeinstellungen!A8</f>
        <v>Höchstbeitrag 5-Tages-Tarif</v>
      </c>
      <c r="B26" s="25"/>
      <c r="C26" s="26">
        <f>Grundeinstellungen!B8</f>
        <v>112</v>
      </c>
      <c r="D26" s="50"/>
      <c r="E26" s="115"/>
      <c r="F26" s="115"/>
      <c r="G26" s="51"/>
      <c r="H26" s="51"/>
      <c r="I26" s="51"/>
      <c r="J26" s="51"/>
      <c r="K26" s="51"/>
      <c r="L26" s="51"/>
      <c r="M26" s="51"/>
      <c r="N26" s="51"/>
      <c r="O26" s="51"/>
      <c r="P26" s="51"/>
      <c r="Q26" s="51"/>
    </row>
    <row r="27" spans="1:17" ht="12.75" hidden="1" thickBot="1">
      <c r="A27" s="42" t="s">
        <v>24</v>
      </c>
      <c r="B27" s="25"/>
      <c r="C27" s="26">
        <f>IF($C$17*$C$24&gt;$C$26,$C$26,IF($C$17*$C$24&lt;$C$25,$C$25,($C$17*$C$24)))*(1-$C$8)*(1-$C$14)</f>
        <v>43</v>
      </c>
      <c r="D27" s="26">
        <f>IF($C$17*$C$24&gt;$C$26,$C$26,IF($C$17*$C$24&lt;$C$25,$C$25,($C$17*$C$24)))*(1-$C$8)*(1-$C$14)</f>
        <v>43</v>
      </c>
      <c r="E27" s="120">
        <f>IF($E$17*$C$24&gt;$C$26,$C$26,IF($E$17*$C$24&lt;$C$25,$C$25,($E$17*$C$24)))*(1-$C$8)*(1-$C$14)</f>
        <v>43</v>
      </c>
      <c r="F27" s="115"/>
      <c r="G27" s="51"/>
      <c r="H27" s="51"/>
      <c r="I27" s="51"/>
      <c r="J27" s="51"/>
      <c r="K27" s="51"/>
      <c r="L27" s="51"/>
      <c r="M27" s="51"/>
      <c r="N27" s="51"/>
      <c r="O27" s="51"/>
      <c r="P27" s="51"/>
      <c r="Q27" s="51"/>
    </row>
    <row r="28" spans="1:17" ht="12" hidden="1">
      <c r="A28" s="45" t="s">
        <v>25</v>
      </c>
      <c r="B28" s="113"/>
      <c r="C28" s="46">
        <f>IF(C14=1,0,IF(C27&lt;(C25/2),(C25/2),C27))</f>
        <v>43</v>
      </c>
      <c r="D28" s="46">
        <f aca="true" t="shared" si="1" ref="D28">IF(D27&lt;(D25/2),(D25/2),D27)</f>
        <v>43</v>
      </c>
      <c r="E28" s="121">
        <f>IF(C14=1,0,IF(C27&lt;(C25/2),(C25/2),C27))</f>
        <v>43</v>
      </c>
      <c r="F28" s="115"/>
      <c r="G28" s="51"/>
      <c r="H28" s="51"/>
      <c r="I28" s="51"/>
      <c r="J28" s="51"/>
      <c r="K28" s="51"/>
      <c r="L28" s="51"/>
      <c r="M28" s="51"/>
      <c r="N28" s="51"/>
      <c r="O28" s="51"/>
      <c r="P28" s="51"/>
      <c r="Q28" s="51"/>
    </row>
    <row r="29" spans="1:17" ht="12.75">
      <c r="A29" s="84" t="s">
        <v>35</v>
      </c>
      <c r="B29" s="51"/>
      <c r="C29" s="51"/>
      <c r="D29" s="50"/>
      <c r="E29" s="50"/>
      <c r="F29" s="51"/>
      <c r="G29" s="51"/>
      <c r="H29" s="51"/>
      <c r="I29" s="51"/>
      <c r="J29" s="51"/>
      <c r="K29" s="51"/>
      <c r="L29" s="51"/>
      <c r="M29" s="51"/>
      <c r="N29" s="51"/>
      <c r="O29" s="51"/>
      <c r="P29" s="51"/>
      <c r="Q29" s="51"/>
    </row>
    <row r="30" spans="1:17" ht="12.75">
      <c r="A30" s="51"/>
      <c r="B30" s="51"/>
      <c r="C30" s="51"/>
      <c r="D30" s="50"/>
      <c r="E30" s="50"/>
      <c r="F30" s="51"/>
      <c r="G30" s="51"/>
      <c r="H30" s="51"/>
      <c r="I30" s="51"/>
      <c r="J30" s="51"/>
      <c r="K30" s="51"/>
      <c r="L30" s="51"/>
      <c r="M30" s="51"/>
      <c r="N30" s="51"/>
      <c r="O30" s="51"/>
      <c r="P30" s="51"/>
      <c r="Q30" s="51"/>
    </row>
    <row r="31" spans="1:17" ht="12.75">
      <c r="A31" s="51"/>
      <c r="B31" s="51"/>
      <c r="C31" s="51"/>
      <c r="D31" s="50"/>
      <c r="E31" s="50"/>
      <c r="F31" s="51"/>
      <c r="G31" s="51"/>
      <c r="H31" s="51"/>
      <c r="I31" s="51"/>
      <c r="J31" s="51"/>
      <c r="K31" s="51"/>
      <c r="L31" s="51"/>
      <c r="M31" s="51"/>
      <c r="N31" s="51"/>
      <c r="O31" s="51"/>
      <c r="P31" s="51"/>
      <c r="Q31" s="51"/>
    </row>
    <row r="32" spans="5:17" ht="12.75">
      <c r="E32" s="50"/>
      <c r="F32" s="51"/>
      <c r="G32" s="51"/>
      <c r="H32" s="51"/>
      <c r="I32" s="51"/>
      <c r="J32" s="51"/>
      <c r="K32" s="51"/>
      <c r="L32" s="51"/>
      <c r="M32" s="51"/>
      <c r="N32" s="51"/>
      <c r="O32" s="51"/>
      <c r="P32" s="51"/>
      <c r="Q32" s="51"/>
    </row>
    <row r="33" spans="5:17" ht="12.75">
      <c r="E33" s="50"/>
      <c r="F33" s="51"/>
      <c r="G33" s="51"/>
      <c r="H33" s="51"/>
      <c r="I33" s="51"/>
      <c r="J33" s="51"/>
      <c r="K33" s="51"/>
      <c r="L33" s="51"/>
      <c r="M33" s="51"/>
      <c r="N33" s="51"/>
      <c r="O33" s="51"/>
      <c r="P33" s="51"/>
      <c r="Q33" s="51"/>
    </row>
    <row r="34" spans="5:17" ht="12.75">
      <c r="E34" s="50"/>
      <c r="F34" s="51"/>
      <c r="G34" s="51"/>
      <c r="H34" s="51"/>
      <c r="I34" s="51"/>
      <c r="J34" s="51"/>
      <c r="K34" s="51"/>
      <c r="L34" s="51"/>
      <c r="M34" s="51"/>
      <c r="N34" s="51"/>
      <c r="O34" s="51"/>
      <c r="P34" s="51"/>
      <c r="Q34" s="51"/>
    </row>
    <row r="35" spans="5:17" ht="12.75">
      <c r="E35" s="50"/>
      <c r="F35" s="51"/>
      <c r="G35" s="51"/>
      <c r="H35" s="51"/>
      <c r="I35" s="51"/>
      <c r="J35" s="51"/>
      <c r="K35" s="51"/>
      <c r="L35" s="51"/>
      <c r="M35" s="51"/>
      <c r="N35" s="51"/>
      <c r="O35" s="51"/>
      <c r="P35" s="51"/>
      <c r="Q35" s="51"/>
    </row>
    <row r="36" spans="5:17" ht="12.75">
      <c r="E36" s="50"/>
      <c r="F36" s="51"/>
      <c r="G36" s="51"/>
      <c r="H36" s="51"/>
      <c r="I36" s="51"/>
      <c r="J36" s="51"/>
      <c r="K36" s="51"/>
      <c r="L36" s="51"/>
      <c r="M36" s="51"/>
      <c r="N36" s="51"/>
      <c r="O36" s="51"/>
      <c r="P36" s="51"/>
      <c r="Q36" s="51"/>
    </row>
    <row r="37" spans="5:17" ht="12.75">
      <c r="E37" s="50"/>
      <c r="F37" s="51"/>
      <c r="G37" s="51"/>
      <c r="H37" s="51"/>
      <c r="I37" s="51"/>
      <c r="J37" s="51"/>
      <c r="K37" s="51"/>
      <c r="L37" s="51"/>
      <c r="M37" s="51"/>
      <c r="N37" s="51"/>
      <c r="O37" s="51"/>
      <c r="P37" s="51"/>
      <c r="Q37" s="51"/>
    </row>
    <row r="38" spans="5:17" ht="12.75">
      <c r="E38" s="50"/>
      <c r="F38" s="51"/>
      <c r="G38" s="51"/>
      <c r="H38" s="51"/>
      <c r="I38" s="51"/>
      <c r="J38" s="51"/>
      <c r="K38" s="51"/>
      <c r="L38" s="51"/>
      <c r="M38" s="51"/>
      <c r="N38" s="51"/>
      <c r="O38" s="51"/>
      <c r="P38" s="51"/>
      <c r="Q38" s="51"/>
    </row>
    <row r="39" spans="5:17" ht="12.75">
      <c r="E39" s="50"/>
      <c r="F39" s="51"/>
      <c r="G39" s="51"/>
      <c r="H39" s="51"/>
      <c r="I39" s="51"/>
      <c r="J39" s="51"/>
      <c r="K39" s="51"/>
      <c r="L39" s="51"/>
      <c r="M39" s="51"/>
      <c r="N39" s="51"/>
      <c r="O39" s="51"/>
      <c r="P39" s="51"/>
      <c r="Q39" s="51"/>
    </row>
    <row r="40" spans="5:17" ht="12.75">
      <c r="E40" s="50"/>
      <c r="F40" s="51"/>
      <c r="G40" s="51"/>
      <c r="H40" s="51"/>
      <c r="I40" s="51"/>
      <c r="J40" s="51"/>
      <c r="K40" s="51"/>
      <c r="L40" s="51"/>
      <c r="M40" s="51"/>
      <c r="N40" s="51"/>
      <c r="O40" s="51"/>
      <c r="P40" s="51"/>
      <c r="Q40" s="51"/>
    </row>
    <row r="41" spans="5:17" ht="12.75">
      <c r="E41" s="50"/>
      <c r="F41" s="51"/>
      <c r="G41" s="51"/>
      <c r="H41" s="51"/>
      <c r="I41" s="51"/>
      <c r="J41" s="51"/>
      <c r="K41" s="51"/>
      <c r="L41" s="51"/>
      <c r="M41" s="51"/>
      <c r="N41" s="51"/>
      <c r="O41" s="51"/>
      <c r="P41" s="51"/>
      <c r="Q41" s="51"/>
    </row>
    <row r="42" spans="5:17" ht="12.75">
      <c r="E42" s="50"/>
      <c r="F42" s="51"/>
      <c r="G42" s="51"/>
      <c r="H42" s="51"/>
      <c r="I42" s="51"/>
      <c r="J42" s="51"/>
      <c r="K42" s="51"/>
      <c r="L42" s="51"/>
      <c r="M42" s="51"/>
      <c r="N42" s="51"/>
      <c r="O42" s="51"/>
      <c r="P42" s="51"/>
      <c r="Q42" s="51"/>
    </row>
    <row r="43" spans="5:17" ht="12.75">
      <c r="E43" s="50"/>
      <c r="F43" s="51"/>
      <c r="G43" s="51"/>
      <c r="H43" s="51"/>
      <c r="I43" s="51"/>
      <c r="J43" s="51"/>
      <c r="K43" s="51"/>
      <c r="L43" s="51"/>
      <c r="M43" s="51"/>
      <c r="N43" s="51"/>
      <c r="O43" s="51"/>
      <c r="P43" s="51"/>
      <c r="Q43" s="51"/>
    </row>
    <row r="44" ht="12.75">
      <c r="E44" s="64"/>
    </row>
    <row r="45" ht="12.75">
      <c r="E45" s="64"/>
    </row>
    <row r="46" ht="12.75">
      <c r="E46" s="64"/>
    </row>
    <row r="47" ht="12.75">
      <c r="E47" s="64"/>
    </row>
    <row r="48" ht="12.75">
      <c r="E48" s="64"/>
    </row>
    <row r="49" ht="12.75">
      <c r="E49" s="64"/>
    </row>
    <row r="50" ht="12.75">
      <c r="E50" s="64"/>
    </row>
    <row r="51" ht="12.75">
      <c r="E51" s="64"/>
    </row>
    <row r="52" ht="12.75">
      <c r="E52" s="64"/>
    </row>
    <row r="53" ht="12.75">
      <c r="E53" s="64"/>
    </row>
    <row r="54" ht="12.75">
      <c r="E54" s="64"/>
    </row>
    <row r="55" ht="12.75">
      <c r="E55" s="64"/>
    </row>
    <row r="56" ht="12.75">
      <c r="E56" s="64"/>
    </row>
    <row r="57" ht="12.75">
      <c r="E57" s="64"/>
    </row>
    <row r="58" ht="12.75">
      <c r="E58" s="64"/>
    </row>
    <row r="59" ht="12.75">
      <c r="E59" s="64"/>
    </row>
    <row r="60" ht="12.75">
      <c r="E60" s="64"/>
    </row>
    <row r="61" ht="12.75">
      <c r="E61" s="64"/>
    </row>
    <row r="62" ht="12.75">
      <c r="E62" s="64"/>
    </row>
    <row r="63" ht="12.75">
      <c r="E63" s="64"/>
    </row>
    <row r="64" ht="12.75">
      <c r="E64" s="64"/>
    </row>
    <row r="65" ht="12.75">
      <c r="E65" s="64"/>
    </row>
    <row r="66" ht="12.75">
      <c r="E66" s="64"/>
    </row>
    <row r="67" ht="12.75">
      <c r="E67" s="64"/>
    </row>
    <row r="68" ht="12.75">
      <c r="E68" s="64"/>
    </row>
  </sheetData>
  <sheetProtection selectLockedCells="1"/>
  <conditionalFormatting sqref="C25 C8:C9 C14">
    <cfRule type="cellIs" priority="4" operator="greaterThan" stopIfTrue="1">
      <formula>0</formula>
    </cfRule>
  </conditionalFormatting>
  <conditionalFormatting sqref="D27">
    <cfRule type="cellIs" priority="3" operator="greaterThan" stopIfTrue="1">
      <formula>0</formula>
    </cfRule>
  </conditionalFormatting>
  <conditionalFormatting sqref="C27:C28 D28:E28">
    <cfRule type="cellIs" priority="2" operator="greaterThan" stopIfTrue="1">
      <formula>0</formula>
    </cfRule>
  </conditionalFormatting>
  <conditionalFormatting sqref="C26">
    <cfRule type="cellIs" priority="1" operator="greaterThan" stopIfTrue="1">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formula1>0</formula1>
      <formula2>20</formula2>
    </dataValidation>
    <dataValidation type="decimal" operator="greaterThanOrEqual" allowBlank="1" showInputMessage="1" showErrorMessage="1" sqref="C15">
      <formula1>0</formula1>
    </dataValidation>
    <dataValidation type="whole" allowBlank="1" showInputMessage="1" showErrorMessage="1" error="Es sind nur die Werte 0, 1 oder 2 zulässig!_x000a_(0=keine Randzeit, 1=entweder Früh- oder Spätdienst, 2=Früh- und Spätdienst)" sqref="C12">
      <formula1>0</formula1>
      <formula2>2</formula2>
    </dataValidation>
  </dataValidations>
  <printOptions horizontalCentered="1"/>
  <pageMargins left="0.2362204724409449" right="0.2362204724409449" top="0.984251968503937" bottom="0.984251968503937" header="0.31496062992125984"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OÖ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Drexler, Margit</cp:lastModifiedBy>
  <cp:lastPrinted>2017-11-30T08:09:24Z</cp:lastPrinted>
  <dcterms:created xsi:type="dcterms:W3CDTF">1999-06-02T10:03:30Z</dcterms:created>
  <dcterms:modified xsi:type="dcterms:W3CDTF">2019-03-15T09:40:45Z</dcterms:modified>
  <cp:category/>
  <cp:version/>
  <cp:contentType/>
  <cp:contentStatus/>
</cp:coreProperties>
</file>